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80" windowHeight="18800" activeTab="3"/>
  </bookViews>
  <sheets>
    <sheet name="资产负债表" sheetId="2" r:id="rId1"/>
    <sheet name="利润表" sheetId="1" r:id="rId2"/>
    <sheet name="现金流量表" sheetId="3" r:id="rId3"/>
    <sheet name="所有者权益变动表" sheetId="4" r:id="rId4"/>
  </sheets>
  <externalReferences>
    <externalReference r:id="rId5"/>
    <externalReference r:id="rId6"/>
  </externalReferences>
  <calcPr calcId="144525" concurrentCalc="0"/>
</workbook>
</file>

<file path=xl/sharedStrings.xml><?xml version="1.0" encoding="utf-8"?>
<sst xmlns="http://schemas.openxmlformats.org/spreadsheetml/2006/main" count="273" uniqueCount="221">
  <si>
    <t>资产负债表（适用未执行新金融准则、新收入准则和新租赁准则的一般企业）</t>
  </si>
  <si>
    <t>资    产</t>
  </si>
  <si>
    <t>行次</t>
  </si>
  <si>
    <t>期末余额</t>
  </si>
  <si>
    <t>年初余额</t>
  </si>
  <si>
    <t>负债和所有者权益（或股东权益）</t>
  </si>
  <si>
    <t>流动资产：</t>
  </si>
  <si>
    <t>流动负债：</t>
  </si>
  <si>
    <t>货币资金</t>
  </si>
  <si>
    <t>短期借款</t>
  </si>
  <si>
    <t>以公允价值计量且其变动
计入当期损益的金融资产</t>
  </si>
  <si>
    <t>以公允价值计量且其变动
计入当期损益的金融负债</t>
  </si>
  <si>
    <t>衍生金融资产</t>
  </si>
  <si>
    <t>衍生金融负债</t>
  </si>
  <si>
    <t>应收票据</t>
  </si>
  <si>
    <t>应付票据</t>
  </si>
  <si>
    <t>应收账款</t>
  </si>
  <si>
    <t>应付账款</t>
  </si>
  <si>
    <t>预付款项</t>
  </si>
  <si>
    <t>预收款项</t>
  </si>
  <si>
    <t>应收利息（删除）</t>
  </si>
  <si>
    <t>应付职工薪酬</t>
  </si>
  <si>
    <t>应收股利（删除）</t>
  </si>
  <si>
    <t>应交税费</t>
  </si>
  <si>
    <t>其他应收款</t>
  </si>
  <si>
    <t>应付利息（删除）</t>
  </si>
  <si>
    <t>存货</t>
  </si>
  <si>
    <t>应付股利（删除）</t>
  </si>
  <si>
    <t>持有待售资产</t>
  </si>
  <si>
    <t>其他应付款</t>
  </si>
  <si>
    <t>一年内到期的非流动资产</t>
  </si>
  <si>
    <t>持有待售负债</t>
  </si>
  <si>
    <t>其他流动资产</t>
  </si>
  <si>
    <t>一年内到期的非流动负债</t>
  </si>
  <si>
    <t>流动资产合计（修改公式）</t>
  </si>
  <si>
    <t>其他流动负债</t>
  </si>
  <si>
    <t>非流动资产：</t>
  </si>
  <si>
    <t>流动负债合计（修改公式）</t>
  </si>
  <si>
    <t>可供出售金融资产</t>
  </si>
  <si>
    <t>非流动负债：</t>
  </si>
  <si>
    <t>持有至到期投资</t>
  </si>
  <si>
    <t>长期借款</t>
  </si>
  <si>
    <t>长期应收款</t>
  </si>
  <si>
    <t>应付债券</t>
  </si>
  <si>
    <t>长期股权投资</t>
  </si>
  <si>
    <t>其中：优先股</t>
  </si>
  <si>
    <t>投资性房地产</t>
  </si>
  <si>
    <t>永续债</t>
  </si>
  <si>
    <t>固定资产</t>
  </si>
  <si>
    <t>长期应付款</t>
  </si>
  <si>
    <t>在建工程</t>
  </si>
  <si>
    <t>专项应付款（删除）</t>
  </si>
  <si>
    <t>工程物资（删除）</t>
  </si>
  <si>
    <t>预计负债</t>
  </si>
  <si>
    <t>固定资产清理（删除）</t>
  </si>
  <si>
    <t>递延收益</t>
  </si>
  <si>
    <t>生产性生物资产</t>
  </si>
  <si>
    <t>递延所得税负债</t>
  </si>
  <si>
    <t>油气资产</t>
  </si>
  <si>
    <t>其他非流动负债</t>
  </si>
  <si>
    <t>无形资产</t>
  </si>
  <si>
    <t>非流动负债合计（修改公式）</t>
  </si>
  <si>
    <t>开发支出</t>
  </si>
  <si>
    <t>负债合计（修改公式）</t>
  </si>
  <si>
    <t>商誉</t>
  </si>
  <si>
    <t>所有者权益（或股东权益）：</t>
  </si>
  <si>
    <t>长摊待摊费用</t>
  </si>
  <si>
    <t>实收资本（或股本）</t>
  </si>
  <si>
    <t>递延所得税资产</t>
  </si>
  <si>
    <t>其他权益工具</t>
  </si>
  <si>
    <t>其他非流动资产</t>
  </si>
  <si>
    <t>非流动资产合计（修改公式）</t>
  </si>
  <si>
    <t>资本公积</t>
  </si>
  <si>
    <t>减：库存股</t>
  </si>
  <si>
    <t>其他综合收益</t>
  </si>
  <si>
    <t>专项储备（新增）</t>
  </si>
  <si>
    <t>盈余公积</t>
  </si>
  <si>
    <t>未分配利润</t>
  </si>
  <si>
    <t>所有者权益（或股东权益）合计（修改公式）</t>
  </si>
  <si>
    <t>资产总计（修改公式）</t>
  </si>
  <si>
    <t>负债和所有者权益（或股东权益）总计（修改公式）</t>
  </si>
  <si>
    <t>企业负责人</t>
  </si>
  <si>
    <t>会计机构负责人</t>
  </si>
  <si>
    <t>制表人</t>
  </si>
  <si>
    <t>利润表（适用未执行新金融准则、新收入准则和新租赁准则的一般企业）</t>
  </si>
  <si>
    <t>会企02表</t>
  </si>
  <si>
    <t>编制单位：</t>
  </si>
  <si>
    <t>期间：2021年11月</t>
  </si>
  <si>
    <t>单位：元</t>
  </si>
  <si>
    <t>项    目</t>
  </si>
  <si>
    <t>本期金额</t>
  </si>
  <si>
    <t>上期金额</t>
  </si>
  <si>
    <t>一、营业收入</t>
  </si>
  <si>
    <t xml:space="preserve">   减：营业成本</t>
  </si>
  <si>
    <t xml:space="preserve">    税金及附加</t>
  </si>
  <si>
    <t xml:space="preserve">    销售费用</t>
  </si>
  <si>
    <t xml:space="preserve">    管理费用</t>
  </si>
  <si>
    <t xml:space="preserve">    研发费用</t>
  </si>
  <si>
    <t xml:space="preserve">    财务费用</t>
  </si>
  <si>
    <r>
      <rPr>
        <sz val="10"/>
        <color indexed="8"/>
        <rFont val="宋体"/>
        <charset val="134"/>
      </rPr>
      <t>》行</t>
    </r>
    <r>
      <rPr>
        <sz val="10"/>
        <color indexed="8"/>
        <rFont val="Arial"/>
        <charset val="134"/>
      </rPr>
      <t>8-</t>
    </r>
    <r>
      <rPr>
        <sz val="10"/>
        <color indexed="8"/>
        <rFont val="宋体"/>
        <charset val="134"/>
      </rPr>
      <t>行</t>
    </r>
    <r>
      <rPr>
        <sz val="10"/>
        <color indexed="8"/>
        <rFont val="Arial"/>
        <charset val="134"/>
      </rPr>
      <t>9</t>
    </r>
  </si>
  <si>
    <t xml:space="preserve">        其中：利息费用</t>
  </si>
  <si>
    <t xml:space="preserve">                 利息收入</t>
  </si>
  <si>
    <t>加：其他收益</t>
  </si>
  <si>
    <t xml:space="preserve">    投资收益（损失以“-”号填列）</t>
  </si>
  <si>
    <r>
      <rPr>
        <sz val="10"/>
        <color indexed="8"/>
        <rFont val="宋体"/>
        <charset val="134"/>
      </rPr>
      <t>》</t>
    </r>
    <r>
      <rPr>
        <sz val="10"/>
        <color indexed="8"/>
        <rFont val="Arial"/>
        <charset val="134"/>
      </rPr>
      <t>12</t>
    </r>
    <r>
      <rPr>
        <sz val="10"/>
        <color indexed="8"/>
        <rFont val="宋体"/>
        <charset val="134"/>
      </rPr>
      <t>行</t>
    </r>
  </si>
  <si>
    <t xml:space="preserve">           其中：对联营企业和合营企业的投资收益</t>
  </si>
  <si>
    <t xml:space="preserve">       公允价值变动收益（损失以“-”号填列）</t>
  </si>
  <si>
    <t xml:space="preserve">       资产减值损失（损失以“-”号填列）</t>
  </si>
  <si>
    <t xml:space="preserve">    资产处置收益（损失以“-”号填列）</t>
  </si>
  <si>
    <t>二、营业利润（亏损以“-”号填列）</t>
  </si>
  <si>
    <r>
      <rPr>
        <sz val="10"/>
        <color indexed="8"/>
        <rFont val="宋体"/>
        <charset val="134"/>
      </rPr>
      <t>行</t>
    </r>
    <r>
      <rPr>
        <sz val="10"/>
        <color indexed="8"/>
        <rFont val="Arial"/>
        <charset val="134"/>
      </rPr>
      <t>1-</t>
    </r>
    <r>
      <rPr>
        <sz val="10"/>
        <color indexed="8"/>
        <rFont val="宋体"/>
        <charset val="134"/>
      </rPr>
      <t>行</t>
    </r>
    <r>
      <rPr>
        <sz val="10"/>
        <color indexed="8"/>
        <rFont val="Arial"/>
        <charset val="134"/>
      </rPr>
      <t>2-</t>
    </r>
    <r>
      <rPr>
        <sz val="10"/>
        <color indexed="8"/>
        <rFont val="宋体"/>
        <charset val="134"/>
      </rPr>
      <t>行3-行4-行5-行6-行7+行10+行11+行13+行14+行15</t>
    </r>
  </si>
  <si>
    <t xml:space="preserve">    加：营业外收入</t>
  </si>
  <si>
    <t xml:space="preserve">    减：营业外支出</t>
  </si>
  <si>
    <t>三、利润总额（亏损总额以“-”号填列）</t>
  </si>
  <si>
    <r>
      <rPr>
        <sz val="10"/>
        <color indexed="8"/>
        <rFont val="宋体"/>
        <charset val="134"/>
      </rPr>
      <t>行</t>
    </r>
    <r>
      <rPr>
        <sz val="10"/>
        <color indexed="8"/>
        <rFont val="Arial"/>
        <charset val="134"/>
      </rPr>
      <t>16+</t>
    </r>
    <r>
      <rPr>
        <sz val="10"/>
        <color indexed="8"/>
        <rFont val="宋体"/>
        <charset val="134"/>
      </rPr>
      <t>行</t>
    </r>
    <r>
      <rPr>
        <sz val="10"/>
        <color indexed="8"/>
        <rFont val="Arial"/>
        <charset val="134"/>
      </rPr>
      <t>17-</t>
    </r>
    <r>
      <rPr>
        <sz val="10"/>
        <color indexed="8"/>
        <rFont val="宋体"/>
        <charset val="134"/>
      </rPr>
      <t>行</t>
    </r>
    <r>
      <rPr>
        <sz val="10"/>
        <color indexed="8"/>
        <rFont val="Arial"/>
        <charset val="134"/>
      </rPr>
      <t>18</t>
    </r>
  </si>
  <si>
    <t xml:space="preserve">    减：所得税费用</t>
  </si>
  <si>
    <t>四、净利润（净亏损以“-”号填列）</t>
  </si>
  <si>
    <r>
      <rPr>
        <sz val="10"/>
        <color indexed="54"/>
        <rFont val="宋体"/>
        <charset val="134"/>
      </rPr>
      <t>行</t>
    </r>
    <r>
      <rPr>
        <sz val="10"/>
        <color indexed="8"/>
        <rFont val="Arial"/>
        <charset val="134"/>
      </rPr>
      <t>19-</t>
    </r>
    <r>
      <rPr>
        <sz val="10"/>
        <color indexed="8"/>
        <rFont val="宋体"/>
        <charset val="134"/>
      </rPr>
      <t>行</t>
    </r>
    <r>
      <rPr>
        <sz val="10"/>
        <color indexed="8"/>
        <rFont val="Arial"/>
        <charset val="134"/>
      </rPr>
      <t xml:space="preserve">20
</t>
    </r>
  </si>
  <si>
    <t xml:space="preserve">   （一）持续经营净利润（净亏损以“-”号填列）</t>
  </si>
  <si>
    <t xml:space="preserve">   （二）终止经营净利润（净亏损以“-”号填列）</t>
  </si>
  <si>
    <t>五、其他综合收益的税后净额</t>
  </si>
  <si>
    <r>
      <rPr>
        <sz val="10"/>
        <color indexed="8"/>
        <rFont val="宋体"/>
        <charset val="134"/>
      </rPr>
      <t>行</t>
    </r>
    <r>
      <rPr>
        <sz val="10"/>
        <color indexed="8"/>
        <rFont val="Arial"/>
        <charset val="134"/>
      </rPr>
      <t>25+</t>
    </r>
    <r>
      <rPr>
        <sz val="10"/>
        <color indexed="8"/>
        <rFont val="宋体"/>
        <charset val="134"/>
      </rPr>
      <t>行</t>
    </r>
    <r>
      <rPr>
        <sz val="10"/>
        <color indexed="8"/>
        <rFont val="Arial"/>
        <charset val="134"/>
      </rPr>
      <t>28</t>
    </r>
  </si>
  <si>
    <t xml:space="preserve">  （一）不能重分类进损益的其他综合收益</t>
  </si>
  <si>
    <r>
      <rPr>
        <sz val="10"/>
        <color indexed="8"/>
        <rFont val="宋体"/>
        <charset val="134"/>
      </rPr>
      <t>行</t>
    </r>
    <r>
      <rPr>
        <sz val="10"/>
        <color indexed="8"/>
        <rFont val="Arial"/>
        <charset val="134"/>
      </rPr>
      <t>26+</t>
    </r>
    <r>
      <rPr>
        <sz val="10"/>
        <color indexed="8"/>
        <rFont val="宋体"/>
        <charset val="134"/>
      </rPr>
      <t>行</t>
    </r>
    <r>
      <rPr>
        <sz val="10"/>
        <color indexed="8"/>
        <rFont val="Arial"/>
        <charset val="134"/>
      </rPr>
      <t>27</t>
    </r>
  </si>
  <si>
    <t xml:space="preserve">      1.重新计量设定受益计划变动额</t>
  </si>
  <si>
    <t xml:space="preserve">      2.权益法下不能转损益的其他综合收益</t>
  </si>
  <si>
    <t xml:space="preserve">  （二）将重分类进损益的其他综合收益</t>
  </si>
  <si>
    <r>
      <rPr>
        <sz val="10"/>
        <color indexed="8"/>
        <rFont val="宋体"/>
        <charset val="134"/>
      </rPr>
      <t>行</t>
    </r>
    <r>
      <rPr>
        <sz val="10"/>
        <color indexed="8"/>
        <rFont val="Arial"/>
        <charset val="134"/>
      </rPr>
      <t>29+</t>
    </r>
    <r>
      <rPr>
        <sz val="10"/>
        <color indexed="8"/>
        <rFont val="宋体"/>
        <charset val="134"/>
      </rPr>
      <t>行</t>
    </r>
    <r>
      <rPr>
        <sz val="10"/>
        <color indexed="8"/>
        <rFont val="Arial"/>
        <charset val="134"/>
      </rPr>
      <t>30+</t>
    </r>
    <r>
      <rPr>
        <sz val="10"/>
        <color indexed="8"/>
        <rFont val="宋体"/>
        <charset val="134"/>
      </rPr>
      <t>行</t>
    </r>
    <r>
      <rPr>
        <sz val="10"/>
        <color indexed="8"/>
        <rFont val="Arial"/>
        <charset val="134"/>
      </rPr>
      <t>31+</t>
    </r>
    <r>
      <rPr>
        <sz val="10"/>
        <color indexed="8"/>
        <rFont val="宋体"/>
        <charset val="134"/>
      </rPr>
      <t>行</t>
    </r>
    <r>
      <rPr>
        <sz val="10"/>
        <color indexed="8"/>
        <rFont val="Arial"/>
        <charset val="134"/>
      </rPr>
      <t>32+</t>
    </r>
    <r>
      <rPr>
        <sz val="10"/>
        <color indexed="8"/>
        <rFont val="宋体"/>
        <charset val="134"/>
      </rPr>
      <t>行</t>
    </r>
    <r>
      <rPr>
        <sz val="10"/>
        <color indexed="8"/>
        <rFont val="Arial"/>
        <charset val="134"/>
      </rPr>
      <t>33</t>
    </r>
  </si>
  <si>
    <t xml:space="preserve">      1.权益法下可转损益的其他综合收</t>
  </si>
  <si>
    <t xml:space="preserve">      2.可供出售金融资产公允价值变动损益</t>
  </si>
  <si>
    <t xml:space="preserve">      3.持有至到期投资重分类为可供出售金融资产损益</t>
  </si>
  <si>
    <t xml:space="preserve">      4.现金流量套期损益的有效部分</t>
  </si>
  <si>
    <t xml:space="preserve">      5.外币财务报表折算差额</t>
  </si>
  <si>
    <t>六、综合收益总额</t>
  </si>
  <si>
    <r>
      <rPr>
        <sz val="10"/>
        <color indexed="8"/>
        <rFont val="宋体"/>
        <charset val="134"/>
      </rPr>
      <t>行</t>
    </r>
    <r>
      <rPr>
        <sz val="10"/>
        <color indexed="8"/>
        <rFont val="Arial"/>
        <charset val="134"/>
      </rPr>
      <t>21+</t>
    </r>
    <r>
      <rPr>
        <sz val="10"/>
        <color indexed="8"/>
        <rFont val="宋体"/>
        <charset val="134"/>
      </rPr>
      <t>行</t>
    </r>
    <r>
      <rPr>
        <sz val="10"/>
        <color indexed="8"/>
        <rFont val="Arial"/>
        <charset val="134"/>
      </rPr>
      <t>24</t>
    </r>
  </si>
  <si>
    <t>七、每股收益：</t>
  </si>
  <si>
    <t xml:space="preserve">     （一）基本每股收益</t>
  </si>
  <si>
    <t xml:space="preserve">     （二）稀释每股收益</t>
  </si>
  <si>
    <t>现金流量表</t>
  </si>
  <si>
    <r>
      <rPr>
        <sz val="10"/>
        <color indexed="8"/>
        <rFont val="宋体"/>
        <charset val="134"/>
      </rPr>
      <t xml:space="preserve">                     会企</t>
    </r>
    <r>
      <rPr>
        <sz val="10"/>
        <color indexed="8"/>
        <rFont val="Times New Roman"/>
        <charset val="134"/>
      </rPr>
      <t>03</t>
    </r>
    <r>
      <rPr>
        <sz val="10"/>
        <color indexed="8"/>
        <rFont val="宋体"/>
        <charset val="134"/>
      </rPr>
      <t>表</t>
    </r>
  </si>
  <si>
    <t>所属期间：2021年11月</t>
  </si>
  <si>
    <t>项目</t>
  </si>
  <si>
    <t>一、经营活动产生的现金流量：</t>
  </si>
  <si>
    <t>销售商品、提供劳务收到的现金</t>
  </si>
  <si>
    <t>收到的税费返还</t>
  </si>
  <si>
    <t>收到的其他与经营活动有关的现金</t>
  </si>
  <si>
    <t>经营活动现金流入小计</t>
  </si>
  <si>
    <r>
      <rPr>
        <sz val="10"/>
        <color indexed="8"/>
        <rFont val="宋体"/>
        <charset val="134"/>
      </rPr>
      <t>行</t>
    </r>
    <r>
      <rPr>
        <sz val="10"/>
        <rFont val="Arial"/>
        <charset val="134"/>
      </rPr>
      <t>1+</t>
    </r>
    <r>
      <rPr>
        <sz val="10"/>
        <rFont val="宋体"/>
        <charset val="134"/>
      </rPr>
      <t>行</t>
    </r>
    <r>
      <rPr>
        <sz val="10"/>
        <rFont val="Arial"/>
        <charset val="134"/>
      </rPr>
      <t>2+</t>
    </r>
    <r>
      <rPr>
        <sz val="10"/>
        <rFont val="宋体"/>
        <charset val="134"/>
      </rPr>
      <t>行</t>
    </r>
    <r>
      <rPr>
        <sz val="10"/>
        <rFont val="Arial"/>
        <charset val="134"/>
      </rPr>
      <t>3</t>
    </r>
  </si>
  <si>
    <t>购买商品、接受劳务支付的现金</t>
  </si>
  <si>
    <t>支付给职工以及为职工支付的现金</t>
  </si>
  <si>
    <t>支付的各项税费</t>
  </si>
  <si>
    <t>支付其他与经营活动有关的现金</t>
  </si>
  <si>
    <t>经营活动现金流出小计</t>
  </si>
  <si>
    <r>
      <rPr>
        <sz val="10"/>
        <color indexed="8"/>
        <rFont val="宋体"/>
        <charset val="134"/>
      </rPr>
      <t>行</t>
    </r>
    <r>
      <rPr>
        <sz val="10"/>
        <rFont val="Arial"/>
        <charset val="134"/>
      </rPr>
      <t>5+</t>
    </r>
    <r>
      <rPr>
        <sz val="10"/>
        <rFont val="宋体"/>
        <charset val="134"/>
      </rPr>
      <t>行</t>
    </r>
    <r>
      <rPr>
        <sz val="10"/>
        <rFont val="Arial"/>
        <charset val="134"/>
      </rPr>
      <t>6+</t>
    </r>
    <r>
      <rPr>
        <sz val="10"/>
        <rFont val="宋体"/>
        <charset val="134"/>
      </rPr>
      <t>行</t>
    </r>
    <r>
      <rPr>
        <sz val="10"/>
        <rFont val="Arial"/>
        <charset val="134"/>
      </rPr>
      <t>7+</t>
    </r>
    <r>
      <rPr>
        <sz val="10"/>
        <rFont val="宋体"/>
        <charset val="134"/>
      </rPr>
      <t>行</t>
    </r>
    <r>
      <rPr>
        <sz val="10"/>
        <rFont val="Arial"/>
        <charset val="134"/>
      </rPr>
      <t>8+</t>
    </r>
    <r>
      <rPr>
        <sz val="10"/>
        <rFont val="宋体"/>
        <charset val="134"/>
      </rPr>
      <t>行</t>
    </r>
    <r>
      <rPr>
        <sz val="10"/>
        <rFont val="Arial"/>
        <charset val="134"/>
      </rPr>
      <t>9</t>
    </r>
  </si>
  <si>
    <t>经营活动产生的现金流量净额</t>
  </si>
  <si>
    <r>
      <rPr>
        <sz val="10"/>
        <color indexed="8"/>
        <rFont val="宋体"/>
        <charset val="134"/>
      </rPr>
      <t>行</t>
    </r>
    <r>
      <rPr>
        <sz val="10"/>
        <rFont val="Arial"/>
        <charset val="134"/>
      </rPr>
      <t>4-</t>
    </r>
    <r>
      <rPr>
        <sz val="10"/>
        <rFont val="宋体"/>
        <charset val="134"/>
      </rPr>
      <t>行</t>
    </r>
    <r>
      <rPr>
        <sz val="10"/>
        <rFont val="Arial"/>
        <charset val="134"/>
      </rPr>
      <t>9</t>
    </r>
  </si>
  <si>
    <t>二、投资活动产生的现金流量：</t>
  </si>
  <si>
    <t>收回投资收到的现金</t>
  </si>
  <si>
    <t>取得投资收益收到的现金</t>
  </si>
  <si>
    <t>处置固定资产、无形资产和其他长期资产收回的现金净额</t>
  </si>
  <si>
    <t>处置子公司及其他营业单位收到的现金净额</t>
  </si>
  <si>
    <t>收到其他与投资活动有关的现金</t>
  </si>
  <si>
    <t>投资活动现金流入小计</t>
  </si>
  <si>
    <r>
      <rPr>
        <sz val="10"/>
        <color indexed="8"/>
        <rFont val="宋体"/>
        <charset val="134"/>
      </rPr>
      <t>行</t>
    </r>
    <r>
      <rPr>
        <sz val="10"/>
        <rFont val="Arial"/>
        <charset val="134"/>
      </rPr>
      <t>11+</t>
    </r>
    <r>
      <rPr>
        <sz val="10"/>
        <rFont val="宋体"/>
        <charset val="134"/>
      </rPr>
      <t>行</t>
    </r>
    <r>
      <rPr>
        <sz val="10"/>
        <rFont val="Arial"/>
        <charset val="134"/>
      </rPr>
      <t>12+</t>
    </r>
    <r>
      <rPr>
        <sz val="10"/>
        <rFont val="宋体"/>
        <charset val="134"/>
      </rPr>
      <t>行</t>
    </r>
    <r>
      <rPr>
        <sz val="10"/>
        <rFont val="Arial"/>
        <charset val="134"/>
      </rPr>
      <t>13+</t>
    </r>
    <r>
      <rPr>
        <sz val="10"/>
        <rFont val="宋体"/>
        <charset val="134"/>
      </rPr>
      <t>行</t>
    </r>
    <r>
      <rPr>
        <sz val="10"/>
        <rFont val="Arial"/>
        <charset val="134"/>
      </rPr>
      <t>14+</t>
    </r>
    <r>
      <rPr>
        <sz val="10"/>
        <rFont val="宋体"/>
        <charset val="134"/>
      </rPr>
      <t>行</t>
    </r>
    <r>
      <rPr>
        <sz val="10"/>
        <rFont val="Arial"/>
        <charset val="134"/>
      </rPr>
      <t>15</t>
    </r>
  </si>
  <si>
    <t>购建固定资产、无形资产和其他长期资产所支付的现金</t>
  </si>
  <si>
    <t>投资支付的现金</t>
  </si>
  <si>
    <t>取得子公司及其他营业单位支付的现金净额</t>
  </si>
  <si>
    <t>支付其他与投资活动有关的现金</t>
  </si>
  <si>
    <t>投资活动现金流出小计</t>
  </si>
  <si>
    <r>
      <rPr>
        <sz val="10"/>
        <color indexed="8"/>
        <rFont val="宋体"/>
        <charset val="134"/>
      </rPr>
      <t>行</t>
    </r>
    <r>
      <rPr>
        <sz val="10"/>
        <rFont val="Arial"/>
        <charset val="134"/>
      </rPr>
      <t>17+</t>
    </r>
    <r>
      <rPr>
        <sz val="10"/>
        <rFont val="宋体"/>
        <charset val="134"/>
      </rPr>
      <t>行</t>
    </r>
    <r>
      <rPr>
        <sz val="10"/>
        <rFont val="Arial"/>
        <charset val="134"/>
      </rPr>
      <t>18+</t>
    </r>
    <r>
      <rPr>
        <sz val="10"/>
        <rFont val="宋体"/>
        <charset val="134"/>
      </rPr>
      <t>行</t>
    </r>
    <r>
      <rPr>
        <sz val="10"/>
        <rFont val="Arial"/>
        <charset val="134"/>
      </rPr>
      <t>19+</t>
    </r>
    <r>
      <rPr>
        <sz val="10"/>
        <rFont val="宋体"/>
        <charset val="134"/>
      </rPr>
      <t>行</t>
    </r>
    <r>
      <rPr>
        <sz val="10"/>
        <rFont val="Arial"/>
        <charset val="134"/>
      </rPr>
      <t>20</t>
    </r>
  </si>
  <si>
    <t>投资活动产生的现金流量净额</t>
  </si>
  <si>
    <r>
      <rPr>
        <sz val="10"/>
        <color indexed="8"/>
        <rFont val="宋体"/>
        <charset val="134"/>
      </rPr>
      <t>行</t>
    </r>
    <r>
      <rPr>
        <sz val="10"/>
        <rFont val="Arial"/>
        <charset val="134"/>
      </rPr>
      <t>16-</t>
    </r>
    <r>
      <rPr>
        <sz val="10"/>
        <rFont val="宋体"/>
        <charset val="134"/>
      </rPr>
      <t>行</t>
    </r>
    <r>
      <rPr>
        <sz val="10"/>
        <rFont val="Arial"/>
        <charset val="134"/>
      </rPr>
      <t>21</t>
    </r>
  </si>
  <si>
    <t>三、筹资活动所产生的现金流量：</t>
  </si>
  <si>
    <t>吸收投资收到的现金</t>
  </si>
  <si>
    <t>取得借款收到的现金</t>
  </si>
  <si>
    <t>收到其他与筹资活动有关的现金</t>
  </si>
  <si>
    <t>筹资活动现金流入小计</t>
  </si>
  <si>
    <r>
      <rPr>
        <sz val="10"/>
        <color indexed="8"/>
        <rFont val="宋体"/>
        <charset val="134"/>
      </rPr>
      <t>行</t>
    </r>
    <r>
      <rPr>
        <sz val="10"/>
        <rFont val="Arial"/>
        <charset val="134"/>
      </rPr>
      <t>23+24+25</t>
    </r>
  </si>
  <si>
    <t>偿还债务支付的现金</t>
  </si>
  <si>
    <t>分配股利、利润或偿付利息支付的现金</t>
  </si>
  <si>
    <t>支付其他与筹资活动有关的现金</t>
  </si>
  <si>
    <t>筹资活动现金流出小计</t>
  </si>
  <si>
    <t>27+28+29</t>
  </si>
  <si>
    <t>筹资活动产生的现金流量净额</t>
  </si>
  <si>
    <r>
      <rPr>
        <sz val="10"/>
        <color indexed="8"/>
        <rFont val="宋体"/>
        <charset val="134"/>
      </rPr>
      <t>行</t>
    </r>
    <r>
      <rPr>
        <sz val="10"/>
        <rFont val="Arial"/>
        <charset val="134"/>
      </rPr>
      <t>26-</t>
    </r>
    <r>
      <rPr>
        <sz val="10"/>
        <rFont val="宋体"/>
        <charset val="134"/>
      </rPr>
      <t>行</t>
    </r>
    <r>
      <rPr>
        <sz val="10"/>
        <rFont val="Arial"/>
        <charset val="134"/>
      </rPr>
      <t>30</t>
    </r>
  </si>
  <si>
    <t>四、汇率变动对现金及现金等价物的影响</t>
  </si>
  <si>
    <t>五、现金及现金等价物净增加额</t>
  </si>
  <si>
    <r>
      <rPr>
        <sz val="10"/>
        <color indexed="8"/>
        <rFont val="宋体"/>
        <charset val="134"/>
      </rPr>
      <t>行</t>
    </r>
    <r>
      <rPr>
        <sz val="10"/>
        <rFont val="Arial"/>
        <charset val="134"/>
      </rPr>
      <t>10+</t>
    </r>
    <r>
      <rPr>
        <sz val="10"/>
        <rFont val="宋体"/>
        <charset val="134"/>
      </rPr>
      <t>行</t>
    </r>
    <r>
      <rPr>
        <sz val="10"/>
        <rFont val="Arial"/>
        <charset val="134"/>
      </rPr>
      <t>22+</t>
    </r>
    <r>
      <rPr>
        <sz val="10"/>
        <rFont val="宋体"/>
        <charset val="134"/>
      </rPr>
      <t>行</t>
    </r>
    <r>
      <rPr>
        <sz val="10"/>
        <rFont val="Arial"/>
        <charset val="134"/>
      </rPr>
      <t>31</t>
    </r>
  </si>
  <si>
    <t>加：期初现金及现金等价物余额</t>
  </si>
  <si>
    <t>六、期末现金及现金等价物余额</t>
  </si>
  <si>
    <t>所有者权益变动表（适用执行企业会计准则的一般企业）</t>
  </si>
  <si>
    <t>项     目</t>
  </si>
  <si>
    <t>本年金额</t>
  </si>
  <si>
    <t>上年金额</t>
  </si>
  <si>
    <t>实收资本(或股本)</t>
  </si>
  <si>
    <t>所有者权益合计</t>
  </si>
  <si>
    <t>优先股</t>
  </si>
  <si>
    <t>其他</t>
  </si>
  <si>
    <t>一、上年年末余额</t>
  </si>
  <si>
    <t>加：会计政策变更</t>
  </si>
  <si>
    <t>前期差错更正</t>
  </si>
  <si>
    <t>二、本年年初余额</t>
  </si>
  <si>
    <t>三、本年增减变动金额（减少以“-”号填列）</t>
  </si>
  <si>
    <t>（一）综合收益总额</t>
  </si>
  <si>
    <t>（二）所有者投入和减少资本</t>
  </si>
  <si>
    <t>1. 所有者投入的普通股</t>
  </si>
  <si>
    <t>2．其他权益工具持有者投入资本</t>
  </si>
  <si>
    <t>3．股份支付计入所有者权益的金额</t>
  </si>
  <si>
    <t>4．其他</t>
  </si>
  <si>
    <t>（三）利润分配</t>
  </si>
  <si>
    <t>1．提取盈余公积</t>
  </si>
  <si>
    <t>2．对所有者（或股东）的分配</t>
  </si>
  <si>
    <t>3．其他</t>
  </si>
  <si>
    <t>（四）所有者权益内部结转</t>
  </si>
  <si>
    <t>1.资本公积转增资本(或股本)</t>
  </si>
  <si>
    <t>2.盈余公积转增资本(或股本)</t>
  </si>
  <si>
    <t>3．盈余公积弥补亏损</t>
  </si>
  <si>
    <t>4.设定收益计划变动额结转留存收益（新增）</t>
  </si>
  <si>
    <t>5.其他综合收益结转留存收益（新增）</t>
  </si>
  <si>
    <r>
      <rPr>
        <b/>
        <i/>
        <sz val="10"/>
        <color rgb="FF00B0F0"/>
        <rFont val="宋体"/>
        <charset val="134"/>
      </rPr>
      <t>6</t>
    </r>
    <r>
      <rPr>
        <sz val="10"/>
        <color indexed="8"/>
        <rFont val="宋体"/>
        <charset val="134"/>
      </rPr>
      <t>．其他</t>
    </r>
  </si>
  <si>
    <t>四、本年年末余额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</si>
</sst>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  <numFmt numFmtId="42" formatCode="_ &quot;￥&quot;* #,##0_ ;_ &quot;￥&quot;* \-#,##0_ ;_ &quot;￥&quot;* &quot;-&quot;_ ;_ @_ "/>
  </numFmts>
  <fonts count="34"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4"/>
      <color indexed="8"/>
      <name val="宋体"/>
      <charset val="134"/>
    </font>
    <font>
      <sz val="10"/>
      <color indexed="8"/>
      <name val="宋体"/>
      <charset val="134"/>
    </font>
    <font>
      <b/>
      <i/>
      <sz val="10"/>
      <color rgb="FF00B0F0"/>
      <name val="宋体"/>
      <charset val="134"/>
    </font>
    <font>
      <b/>
      <sz val="10"/>
      <name val="宋体"/>
      <charset val="134"/>
    </font>
    <font>
      <sz val="10"/>
      <name val="Arial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Arial"/>
      <charset val="134"/>
    </font>
    <font>
      <sz val="10"/>
      <color indexed="54"/>
      <name val="宋体"/>
      <charset val="134"/>
    </font>
    <font>
      <b/>
      <i/>
      <sz val="10"/>
      <color rgb="FFFF0000"/>
      <name val="宋体"/>
      <charset val="134"/>
    </font>
    <font>
      <sz val="10"/>
      <color rgb="FF00B0F0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0"/>
      <color indexed="8"/>
      <name val="Times New Roman"/>
      <charset val="134"/>
    </font>
  </fonts>
  <fills count="3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theme="0" tint="-0.15"/>
        <bgColor indexed="64"/>
      </patternFill>
    </fill>
    <fill>
      <patternFill patternType="solid">
        <fgColor theme="0" tint="-0.1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</fills>
  <borders count="33">
    <border>
      <left/>
      <right/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0" fontId="26" fillId="0" borderId="0"/>
    <xf numFmtId="0" fontId="17" fillId="34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9" fillId="30" borderId="31" applyNumberFormat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7" fillId="36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7" fillId="21" borderId="31" applyNumberFormat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4" fillId="22" borderId="30" applyNumberFormat="0" applyAlignment="0" applyProtection="0">
      <alignment vertical="center"/>
    </xf>
    <xf numFmtId="0" fontId="23" fillId="21" borderId="28" applyNumberFormat="0" applyAlignment="0" applyProtection="0">
      <alignment vertical="center"/>
    </xf>
    <xf numFmtId="0" fontId="22" fillId="0" borderId="2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0" fillId="11" borderId="26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3" fillId="3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0" borderId="25" applyNumberFormat="0" applyFill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0" fillId="0" borderId="29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32" fillId="0" borderId="32" applyNumberFormat="0" applyFill="0" applyAlignment="0" applyProtection="0">
      <alignment vertical="center"/>
    </xf>
  </cellStyleXfs>
  <cellXfs count="97">
    <xf numFmtId="0" fontId="0" fillId="0" borderId="0" xfId="0">
      <alignment vertical="center"/>
    </xf>
    <xf numFmtId="0" fontId="0" fillId="0" borderId="0" xfId="0" applyNumberFormat="1" applyAlignment="1">
      <alignment horizontal="center" vertical="center"/>
    </xf>
    <xf numFmtId="0" fontId="1" fillId="2" borderId="0" xfId="0" applyFont="1" applyFill="1" applyAlignment="1"/>
    <xf numFmtId="0" fontId="2" fillId="2" borderId="0" xfId="0" applyFont="1" applyFill="1" applyAlignment="1">
      <alignment horizontal="center" vertical="center" wrapText="1"/>
    </xf>
    <xf numFmtId="0" fontId="2" fillId="2" borderId="0" xfId="0" applyNumberFormat="1" applyFont="1" applyFill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NumberFormat="1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NumberFormat="1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0" fontId="3" fillId="0" borderId="8" xfId="0" applyNumberFormat="1" applyFont="1" applyFill="1" applyBorder="1" applyAlignment="1" applyProtection="1">
      <alignment horizontal="center" vertical="center" wrapText="1"/>
      <protection locked="0"/>
    </xf>
    <xf numFmtId="176" fontId="3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3" fillId="3" borderId="8" xfId="0" applyNumberFormat="1" applyFont="1" applyFill="1" applyBorder="1" applyAlignment="1">
      <alignment horizontal="center" vertical="center" wrapText="1"/>
    </xf>
    <xf numFmtId="176" fontId="3" fillId="3" borderId="3" xfId="0" applyNumberFormat="1" applyFont="1" applyFill="1" applyBorder="1" applyAlignment="1">
      <alignment horizontal="righ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3" fillId="3" borderId="9" xfId="0" applyFont="1" applyFill="1" applyBorder="1" applyAlignment="1">
      <alignment horizontal="left" vertical="center" wrapText="1"/>
    </xf>
    <xf numFmtId="0" fontId="3" fillId="3" borderId="10" xfId="0" applyNumberFormat="1" applyFont="1" applyFill="1" applyBorder="1" applyAlignment="1">
      <alignment horizontal="center" vertical="center" wrapText="1"/>
    </xf>
    <xf numFmtId="176" fontId="3" fillId="3" borderId="11" xfId="0" applyNumberFormat="1" applyFont="1" applyFill="1" applyBorder="1" applyAlignment="1">
      <alignment horizontal="right" vertical="center" wrapText="1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176" fontId="3" fillId="3" borderId="14" xfId="0" applyNumberFormat="1" applyFont="1" applyFill="1" applyBorder="1" applyAlignment="1">
      <alignment horizontal="right" vertical="center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5" fillId="4" borderId="17" xfId="0" applyNumberFormat="1" applyFont="1" applyFill="1" applyBorder="1" applyAlignment="1" applyProtection="1">
      <alignment horizontal="center" vertical="center"/>
    </xf>
    <xf numFmtId="0" fontId="5" fillId="5" borderId="17" xfId="0" applyNumberFormat="1" applyFont="1" applyFill="1" applyBorder="1" applyAlignment="1" applyProtection="1">
      <alignment vertical="center" wrapText="1"/>
    </xf>
    <xf numFmtId="0" fontId="6" fillId="0" borderId="17" xfId="0" applyNumberFormat="1" applyFont="1" applyFill="1" applyBorder="1" applyAlignment="1" applyProtection="1">
      <alignment horizontal="center" vertical="center"/>
    </xf>
    <xf numFmtId="43" fontId="6" fillId="0" borderId="17" xfId="0" applyNumberFormat="1" applyFont="1" applyFill="1" applyBorder="1" applyAlignment="1" applyProtection="1">
      <alignment horizontal="right" vertical="center"/>
    </xf>
    <xf numFmtId="0" fontId="7" fillId="5" borderId="17" xfId="0" applyNumberFormat="1" applyFont="1" applyFill="1" applyBorder="1" applyAlignment="1" applyProtection="1">
      <alignment horizontal="left" vertical="center" wrapText="1" indent="1"/>
    </xf>
    <xf numFmtId="0" fontId="7" fillId="4" borderId="17" xfId="0" applyNumberFormat="1" applyFont="1" applyFill="1" applyBorder="1" applyAlignment="1" applyProtection="1">
      <alignment horizontal="left" vertical="center" wrapText="1" indent="2"/>
    </xf>
    <xf numFmtId="0" fontId="6" fillId="4" borderId="17" xfId="0" applyNumberFormat="1" applyFont="1" applyFill="1" applyBorder="1" applyAlignment="1" applyProtection="1">
      <alignment horizontal="center" vertical="center"/>
    </xf>
    <xf numFmtId="43" fontId="3" fillId="4" borderId="17" xfId="0" applyNumberFormat="1" applyFont="1" applyFill="1" applyBorder="1" applyAlignment="1" applyProtection="1">
      <alignment vertical="center"/>
    </xf>
    <xf numFmtId="0" fontId="7" fillId="4" borderId="17" xfId="0" applyNumberFormat="1" applyFont="1" applyFill="1" applyBorder="1" applyAlignment="1" applyProtection="1">
      <alignment horizontal="left" vertical="center" wrapText="1" indent="1"/>
    </xf>
    <xf numFmtId="0" fontId="5" fillId="4" borderId="17" xfId="0" applyNumberFormat="1" applyFont="1" applyFill="1" applyBorder="1" applyAlignment="1" applyProtection="1">
      <alignment vertical="center" wrapText="1"/>
    </xf>
    <xf numFmtId="43" fontId="6" fillId="4" borderId="17" xfId="0" applyNumberFormat="1" applyFont="1" applyFill="1" applyBorder="1" applyAlignment="1" applyProtection="1">
      <alignment horizontal="right" vertical="center"/>
    </xf>
    <xf numFmtId="0" fontId="6" fillId="5" borderId="17" xfId="0" applyNumberFormat="1" applyFont="1" applyFill="1" applyBorder="1" applyAlignment="1" applyProtection="1">
      <alignment horizontal="center" vertical="center"/>
    </xf>
    <xf numFmtId="43" fontId="6" fillId="5" borderId="17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vertical="center"/>
    </xf>
    <xf numFmtId="57" fontId="3" fillId="0" borderId="0" xfId="0" applyNumberFormat="1" applyFont="1" applyFill="1" applyBorder="1" applyAlignment="1" applyProtection="1">
      <alignment vertical="center"/>
    </xf>
    <xf numFmtId="0" fontId="8" fillId="4" borderId="17" xfId="0" applyNumberFormat="1" applyFont="1" applyFill="1" applyBorder="1" applyAlignment="1" applyProtection="1">
      <alignment horizontal="center" vertical="center"/>
    </xf>
    <xf numFmtId="0" fontId="8" fillId="5" borderId="17" xfId="0" applyNumberFormat="1" applyFont="1" applyFill="1" applyBorder="1" applyAlignment="1" applyProtection="1">
      <alignment vertical="center"/>
    </xf>
    <xf numFmtId="0" fontId="3" fillId="0" borderId="17" xfId="0" applyNumberFormat="1" applyFont="1" applyFill="1" applyBorder="1" applyAlignment="1" applyProtection="1">
      <alignment horizontal="center" vertical="center"/>
    </xf>
    <xf numFmtId="43" fontId="9" fillId="0" borderId="17" xfId="0" applyNumberFormat="1" applyFont="1" applyFill="1" applyBorder="1" applyAlignment="1" applyProtection="1">
      <alignment horizontal="right" vertical="center"/>
    </xf>
    <xf numFmtId="0" fontId="3" fillId="5" borderId="17" xfId="0" applyNumberFormat="1" applyFont="1" applyFill="1" applyBorder="1" applyAlignment="1" applyProtection="1">
      <alignment vertical="center"/>
    </xf>
    <xf numFmtId="0" fontId="3" fillId="5" borderId="17" xfId="0" applyNumberFormat="1" applyFont="1" applyFill="1" applyBorder="1" applyAlignment="1" applyProtection="1">
      <alignment horizontal="left" vertical="center" indent="1"/>
    </xf>
    <xf numFmtId="43" fontId="3" fillId="0" borderId="17" xfId="0" applyNumberFormat="1" applyFont="1" applyFill="1" applyBorder="1" applyAlignment="1" applyProtection="1">
      <alignment horizontal="right" vertical="center"/>
    </xf>
    <xf numFmtId="0" fontId="8" fillId="4" borderId="17" xfId="0" applyNumberFormat="1" applyFont="1" applyFill="1" applyBorder="1" applyAlignment="1" applyProtection="1">
      <alignment vertical="center"/>
    </xf>
    <xf numFmtId="0" fontId="3" fillId="4" borderId="17" xfId="0" applyNumberFormat="1" applyFont="1" applyFill="1" applyBorder="1" applyAlignment="1" applyProtection="1">
      <alignment horizontal="center" vertical="center"/>
    </xf>
    <xf numFmtId="43" fontId="3" fillId="4" borderId="17" xfId="0" applyNumberFormat="1" applyFont="1" applyFill="1" applyBorder="1" applyAlignment="1" applyProtection="1">
      <alignment horizontal="right" vertical="center"/>
    </xf>
    <xf numFmtId="43" fontId="10" fillId="4" borderId="17" xfId="0" applyNumberFormat="1" applyFont="1" applyFill="1" applyBorder="1" applyAlignment="1" applyProtection="1">
      <alignment horizontal="right" vertical="center" wrapText="1"/>
    </xf>
    <xf numFmtId="0" fontId="3" fillId="4" borderId="17" xfId="0" applyNumberFormat="1" applyFont="1" applyFill="1" applyBorder="1" applyAlignment="1" applyProtection="1">
      <alignment vertical="center"/>
    </xf>
    <xf numFmtId="43" fontId="9" fillId="4" borderId="17" xfId="0" applyNumberFormat="1" applyFont="1" applyFill="1" applyBorder="1" applyAlignment="1" applyProtection="1">
      <alignment horizontal="right" vertical="center"/>
    </xf>
    <xf numFmtId="0" fontId="2" fillId="2" borderId="0" xfId="1" applyFont="1" applyFill="1" applyAlignment="1">
      <alignment horizontal="center" vertical="center" wrapText="1"/>
    </xf>
    <xf numFmtId="0" fontId="2" fillId="2" borderId="0" xfId="1" applyNumberFormat="1" applyFont="1" applyFill="1" applyAlignment="1">
      <alignment horizontal="center" vertical="center" wrapText="1"/>
    </xf>
    <xf numFmtId="0" fontId="3" fillId="3" borderId="18" xfId="1" applyFont="1" applyFill="1" applyBorder="1" applyAlignment="1">
      <alignment horizontal="center" vertical="center" wrapText="1"/>
    </xf>
    <xf numFmtId="0" fontId="3" fillId="3" borderId="19" xfId="1" applyNumberFormat="1" applyFont="1" applyFill="1" applyBorder="1" applyAlignment="1">
      <alignment horizontal="center" vertical="center" wrapText="1"/>
    </xf>
    <xf numFmtId="0" fontId="3" fillId="3" borderId="17" xfId="1" applyFont="1" applyFill="1" applyBorder="1" applyAlignment="1">
      <alignment horizontal="center" vertical="center" wrapText="1"/>
    </xf>
    <xf numFmtId="0" fontId="3" fillId="3" borderId="18" xfId="1" applyFont="1" applyFill="1" applyBorder="1" applyAlignment="1">
      <alignment horizontal="left" vertical="center" wrapText="1"/>
    </xf>
    <xf numFmtId="0" fontId="3" fillId="0" borderId="19" xfId="1" applyNumberFormat="1" applyFont="1" applyBorder="1" applyAlignment="1" applyProtection="1">
      <alignment horizontal="center" vertical="center" wrapText="1"/>
      <protection locked="0"/>
    </xf>
    <xf numFmtId="176" fontId="3" fillId="0" borderId="17" xfId="1" applyNumberFormat="1" applyFont="1" applyBorder="1" applyAlignment="1" applyProtection="1">
      <alignment horizontal="right" vertical="center" wrapText="1"/>
      <protection locked="0"/>
    </xf>
    <xf numFmtId="0" fontId="11" fillId="3" borderId="18" xfId="1" applyFont="1" applyFill="1" applyBorder="1" applyAlignment="1">
      <alignment horizontal="left" vertical="center" wrapText="1"/>
    </xf>
    <xf numFmtId="0" fontId="4" fillId="3" borderId="18" xfId="1" applyFont="1" applyFill="1" applyBorder="1" applyAlignment="1">
      <alignment horizontal="left" vertical="center" wrapText="1"/>
    </xf>
    <xf numFmtId="0" fontId="4" fillId="3" borderId="19" xfId="1" applyNumberFormat="1" applyFont="1" applyFill="1" applyBorder="1" applyAlignment="1">
      <alignment horizontal="center" vertical="center" wrapText="1"/>
    </xf>
    <xf numFmtId="176" fontId="4" fillId="3" borderId="17" xfId="1" applyNumberFormat="1" applyFont="1" applyFill="1" applyBorder="1" applyAlignment="1">
      <alignment horizontal="right" vertical="center" wrapText="1"/>
    </xf>
    <xf numFmtId="0" fontId="3" fillId="3" borderId="17" xfId="1" applyFont="1" applyFill="1" applyBorder="1" applyAlignment="1">
      <alignment horizontal="right" vertical="center" wrapText="1"/>
    </xf>
    <xf numFmtId="176" fontId="3" fillId="3" borderId="17" xfId="1" applyNumberFormat="1" applyFont="1" applyFill="1" applyBorder="1" applyAlignment="1">
      <alignment horizontal="right" vertical="center" wrapText="1"/>
    </xf>
    <xf numFmtId="0" fontId="7" fillId="3" borderId="20" xfId="1" applyFont="1" applyFill="1" applyBorder="1" applyAlignment="1">
      <alignment horizontal="center" vertical="center"/>
    </xf>
    <xf numFmtId="0" fontId="7" fillId="3" borderId="21" xfId="1" applyNumberFormat="1" applyFont="1" applyFill="1" applyBorder="1" applyAlignment="1">
      <alignment horizontal="center" vertical="center"/>
    </xf>
    <xf numFmtId="0" fontId="7" fillId="3" borderId="22" xfId="1" applyFont="1" applyFill="1" applyBorder="1" applyAlignment="1">
      <alignment horizontal="left" vertical="center"/>
    </xf>
    <xf numFmtId="0" fontId="7" fillId="3" borderId="22" xfId="1" applyFont="1" applyFill="1" applyBorder="1" applyAlignment="1">
      <alignment horizontal="center" vertical="center"/>
    </xf>
    <xf numFmtId="0" fontId="3" fillId="3" borderId="17" xfId="1" applyNumberFormat="1" applyFont="1" applyFill="1" applyBorder="1" applyAlignment="1">
      <alignment horizontal="center" vertical="center" wrapText="1"/>
    </xf>
    <xf numFmtId="0" fontId="3" fillId="3" borderId="23" xfId="1" applyFont="1" applyFill="1" applyBorder="1" applyAlignment="1">
      <alignment horizontal="center" vertical="center" wrapText="1"/>
    </xf>
    <xf numFmtId="0" fontId="3" fillId="3" borderId="17" xfId="1" applyFont="1" applyFill="1" applyBorder="1" applyAlignment="1">
      <alignment horizontal="left" vertical="center" wrapText="1"/>
    </xf>
    <xf numFmtId="0" fontId="3" fillId="0" borderId="17" xfId="1" applyNumberFormat="1" applyFont="1" applyBorder="1" applyAlignment="1" applyProtection="1">
      <alignment horizontal="center" vertical="center" wrapText="1"/>
      <protection locked="0"/>
    </xf>
    <xf numFmtId="176" fontId="3" fillId="0" borderId="23" xfId="1" applyNumberFormat="1" applyFont="1" applyBorder="1" applyAlignment="1" applyProtection="1">
      <alignment horizontal="right" vertical="center" wrapText="1"/>
      <protection locked="0"/>
    </xf>
    <xf numFmtId="0" fontId="12" fillId="3" borderId="19" xfId="1" applyNumberFormat="1" applyFont="1" applyFill="1" applyBorder="1" applyAlignment="1">
      <alignment horizontal="center" vertical="center" wrapText="1"/>
    </xf>
    <xf numFmtId="176" fontId="12" fillId="3" borderId="17" xfId="1" applyNumberFormat="1" applyFont="1" applyFill="1" applyBorder="1" applyAlignment="1">
      <alignment horizontal="right" vertical="center" wrapText="1"/>
    </xf>
    <xf numFmtId="0" fontId="3" fillId="3" borderId="23" xfId="1" applyFont="1" applyFill="1" applyBorder="1" applyAlignment="1">
      <alignment horizontal="right" vertical="center" wrapText="1"/>
    </xf>
    <xf numFmtId="0" fontId="4" fillId="3" borderId="17" xfId="1" applyFont="1" applyFill="1" applyBorder="1" applyAlignment="1">
      <alignment horizontal="left" vertical="center" wrapText="1"/>
    </xf>
    <xf numFmtId="0" fontId="4" fillId="3" borderId="17" xfId="1" applyNumberFormat="1" applyFont="1" applyFill="1" applyBorder="1" applyAlignment="1">
      <alignment horizontal="center" vertical="center" wrapText="1"/>
    </xf>
    <xf numFmtId="176" fontId="4" fillId="3" borderId="23" xfId="1" applyNumberFormat="1" applyFont="1" applyFill="1" applyBorder="1" applyAlignment="1">
      <alignment horizontal="right" vertical="center" wrapText="1"/>
    </xf>
    <xf numFmtId="0" fontId="4" fillId="0" borderId="17" xfId="1" applyNumberFormat="1" applyFont="1" applyBorder="1" applyAlignment="1" applyProtection="1">
      <alignment horizontal="center" vertical="center" wrapText="1"/>
      <protection locked="0"/>
    </xf>
    <xf numFmtId="176" fontId="4" fillId="0" borderId="17" xfId="1" applyNumberFormat="1" applyFont="1" applyBorder="1" applyAlignment="1" applyProtection="1">
      <alignment horizontal="right" vertical="center" wrapText="1"/>
      <protection locked="0"/>
    </xf>
    <xf numFmtId="176" fontId="4" fillId="0" borderId="23" xfId="1" applyNumberFormat="1" applyFont="1" applyBorder="1" applyAlignment="1" applyProtection="1">
      <alignment horizontal="right" vertical="center" wrapText="1"/>
      <protection locked="0"/>
    </xf>
    <xf numFmtId="0" fontId="3" fillId="3" borderId="17" xfId="1" applyFont="1" applyFill="1" applyBorder="1" applyAlignment="1">
      <alignment vertical="center" wrapText="1"/>
    </xf>
    <xf numFmtId="0" fontId="7" fillId="3" borderId="22" xfId="1" applyNumberFormat="1" applyFont="1" applyFill="1" applyBorder="1" applyAlignment="1">
      <alignment horizontal="center" vertical="center"/>
    </xf>
    <xf numFmtId="0" fontId="7" fillId="3" borderId="24" xfId="1" applyFont="1" applyFill="1" applyBorder="1" applyAlignment="1">
      <alignment horizontal="left" vertical="center"/>
    </xf>
  </cellXfs>
  <cellStyles count="50">
    <cellStyle name="常规" xfId="0" builtinId="0"/>
    <cellStyle name="常规 2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qixiangyun/Desktop/&#36130;&#25253;/D:/20190410&#26700;&#38754;/&#39033;&#30446;/2019&#29256;&#36130;&#25253;&#20998;&#26512;/cwbbbsmb(&#21464;&#26356;&#21518;)/&#20225;&#19994;&#20250;&#35745;&#20934;&#21017;/&#20225;&#19994;&#20250;&#35745;&#20934;&#21017;&#65288;&#26410;&#25191;&#34892;&#26032;&#37329;&#34701;&#20934;&#21017;&#12289;&#26032;&#25910;&#20837;&#20934;&#21017;&#21644;&#26032;&#31199;&#36161;&#20934;&#21017;&#30340;&#19968;&#33324;&#20225;&#19994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qixiangyun/Desktop/&#36130;&#25253;/&#20225;&#19994;&#20250;&#35745;&#20934;&#21017;&#65288;&#26410;&#25191;&#34892;&#26032;&#37329;&#34701;&#20934;&#21017;&#12289;&#26032;&#25910;&#20837;&#20934;&#21017;&#21644;&#26032;&#31199;&#36161;&#20934;&#21017;&#30340;&#19968;&#33324;&#20225;&#19994;&#65289;&#12304;&#21464;&#21160;&#12305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公共信息表"/>
      <sheetName val="资产负债表"/>
      <sheetName val="利润表"/>
      <sheetName val="现金流量表"/>
      <sheetName val="所有者权益变动表"/>
      <sheetName val="Sheet1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企业会计准则附注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8">
          <cell r="D8">
            <v>0</v>
          </cell>
        </row>
        <row r="8">
          <cell r="H8">
            <v>0</v>
          </cell>
          <cell r="I8">
            <v>0</v>
          </cell>
        </row>
        <row r="8">
          <cell r="K8">
            <v>0</v>
          </cell>
          <cell r="L8">
            <v>0</v>
          </cell>
        </row>
        <row r="8">
          <cell r="N8">
            <v>0</v>
          </cell>
        </row>
        <row r="8">
          <cell r="R8">
            <v>0</v>
          </cell>
          <cell r="S8">
            <v>0</v>
          </cell>
        </row>
        <row r="8">
          <cell r="U8">
            <v>0</v>
          </cell>
          <cell r="V8">
            <v>0</v>
          </cell>
        </row>
        <row r="9">
          <cell r="D9">
            <v>0</v>
          </cell>
        </row>
        <row r="9">
          <cell r="H9">
            <v>0</v>
          </cell>
          <cell r="I9">
            <v>0</v>
          </cell>
        </row>
        <row r="9">
          <cell r="K9">
            <v>0</v>
          </cell>
          <cell r="L9">
            <v>0</v>
          </cell>
        </row>
        <row r="9">
          <cell r="N9">
            <v>0</v>
          </cell>
        </row>
        <row r="9">
          <cell r="R9">
            <v>0</v>
          </cell>
          <cell r="S9">
            <v>0</v>
          </cell>
        </row>
        <row r="9">
          <cell r="U9">
            <v>0</v>
          </cell>
          <cell r="V9">
            <v>0</v>
          </cell>
        </row>
        <row r="10">
          <cell r="D10">
            <v>0</v>
          </cell>
        </row>
        <row r="10">
          <cell r="H10">
            <v>0</v>
          </cell>
          <cell r="I10">
            <v>0</v>
          </cell>
        </row>
        <row r="10">
          <cell r="K10">
            <v>0</v>
          </cell>
          <cell r="L10">
            <v>0</v>
          </cell>
        </row>
        <row r="10">
          <cell r="N10">
            <v>0</v>
          </cell>
        </row>
        <row r="10">
          <cell r="R10">
            <v>0</v>
          </cell>
          <cell r="S10">
            <v>0</v>
          </cell>
        </row>
        <row r="10">
          <cell r="U10">
            <v>0</v>
          </cell>
          <cell r="V10">
            <v>0</v>
          </cell>
        </row>
        <row r="11">
          <cell r="D11">
            <v>0</v>
          </cell>
        </row>
        <row r="11">
          <cell r="H11">
            <v>0</v>
          </cell>
          <cell r="I11">
            <v>0</v>
          </cell>
        </row>
        <row r="11">
          <cell r="K11">
            <v>0</v>
          </cell>
          <cell r="L11">
            <v>0</v>
          </cell>
        </row>
        <row r="11">
          <cell r="N11">
            <v>0</v>
          </cell>
        </row>
        <row r="11">
          <cell r="R11">
            <v>0</v>
          </cell>
          <cell r="S11">
            <v>0</v>
          </cell>
        </row>
        <row r="11">
          <cell r="U11">
            <v>0</v>
          </cell>
          <cell r="V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2"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</row>
        <row r="13"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3"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</row>
        <row r="14">
          <cell r="D14">
            <v>0</v>
          </cell>
        </row>
        <row r="14">
          <cell r="H14">
            <v>0</v>
          </cell>
          <cell r="I14">
            <v>0</v>
          </cell>
        </row>
        <row r="14">
          <cell r="K14">
            <v>0</v>
          </cell>
          <cell r="L14">
            <v>0</v>
          </cell>
        </row>
        <row r="14">
          <cell r="N14">
            <v>0</v>
          </cell>
        </row>
        <row r="14">
          <cell r="R14">
            <v>0</v>
          </cell>
          <cell r="S14">
            <v>0</v>
          </cell>
        </row>
        <row r="14">
          <cell r="U14">
            <v>0</v>
          </cell>
          <cell r="V14">
            <v>0</v>
          </cell>
        </row>
        <row r="15">
          <cell r="D15">
            <v>0</v>
          </cell>
        </row>
        <row r="15">
          <cell r="H15">
            <v>0</v>
          </cell>
          <cell r="I15">
            <v>0</v>
          </cell>
        </row>
        <row r="15">
          <cell r="K15">
            <v>0</v>
          </cell>
          <cell r="L15">
            <v>0</v>
          </cell>
        </row>
        <row r="15">
          <cell r="N15">
            <v>0</v>
          </cell>
        </row>
        <row r="15">
          <cell r="R15">
            <v>0</v>
          </cell>
          <cell r="S15">
            <v>0</v>
          </cell>
        </row>
        <row r="15">
          <cell r="U15">
            <v>0</v>
          </cell>
          <cell r="V15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6"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</row>
        <row r="17"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7"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8"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</row>
        <row r="19">
          <cell r="D19">
            <v>0</v>
          </cell>
        </row>
        <row r="19">
          <cell r="H19">
            <v>0</v>
          </cell>
          <cell r="I19">
            <v>0</v>
          </cell>
        </row>
        <row r="19">
          <cell r="K19">
            <v>0</v>
          </cell>
          <cell r="L19">
            <v>0</v>
          </cell>
        </row>
        <row r="19">
          <cell r="N19">
            <v>0</v>
          </cell>
        </row>
        <row r="19">
          <cell r="R19">
            <v>0</v>
          </cell>
          <cell r="S19">
            <v>0</v>
          </cell>
        </row>
        <row r="19">
          <cell r="U19">
            <v>0</v>
          </cell>
          <cell r="V19">
            <v>0</v>
          </cell>
        </row>
        <row r="20">
          <cell r="D20">
            <v>0</v>
          </cell>
        </row>
        <row r="20">
          <cell r="H20">
            <v>0</v>
          </cell>
          <cell r="I20">
            <v>0</v>
          </cell>
        </row>
        <row r="20">
          <cell r="K20">
            <v>0</v>
          </cell>
          <cell r="L20">
            <v>0</v>
          </cell>
        </row>
        <row r="20">
          <cell r="N20">
            <v>0</v>
          </cell>
        </row>
        <row r="20">
          <cell r="R20">
            <v>0</v>
          </cell>
          <cell r="S20">
            <v>0</v>
          </cell>
        </row>
        <row r="20">
          <cell r="U20">
            <v>0</v>
          </cell>
          <cell r="V20">
            <v>0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1"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</row>
        <row r="22"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</row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</row>
        <row r="23"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</row>
        <row r="24">
          <cell r="D24">
            <v>0</v>
          </cell>
        </row>
        <row r="24">
          <cell r="H24">
            <v>0</v>
          </cell>
          <cell r="I24">
            <v>0</v>
          </cell>
        </row>
        <row r="24">
          <cell r="K24">
            <v>0</v>
          </cell>
          <cell r="L24">
            <v>0</v>
          </cell>
        </row>
        <row r="24">
          <cell r="N24">
            <v>0</v>
          </cell>
        </row>
        <row r="24">
          <cell r="R24">
            <v>0</v>
          </cell>
          <cell r="S24">
            <v>0</v>
          </cell>
        </row>
        <row r="24">
          <cell r="U24">
            <v>0</v>
          </cell>
          <cell r="V24">
            <v>0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5"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6"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7"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</row>
        <row r="28"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8"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</row>
        <row r="29">
          <cell r="D29">
            <v>0</v>
          </cell>
        </row>
        <row r="29">
          <cell r="H29">
            <v>0</v>
          </cell>
          <cell r="I29">
            <v>0</v>
          </cell>
        </row>
        <row r="29">
          <cell r="K29">
            <v>0</v>
          </cell>
          <cell r="L29">
            <v>0</v>
          </cell>
        </row>
        <row r="29">
          <cell r="N29">
            <v>0</v>
          </cell>
        </row>
        <row r="29">
          <cell r="R29">
            <v>0</v>
          </cell>
          <cell r="S29">
            <v>0</v>
          </cell>
        </row>
        <row r="29">
          <cell r="U29">
            <v>0</v>
          </cell>
          <cell r="V29">
            <v>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资产负债表"/>
      <sheetName val="利润表"/>
      <sheetName val="现金流量表"/>
      <sheetName val="所有者权益变动表"/>
      <sheetName val="企业会计准则附注"/>
    </sheetNames>
    <sheetDataSet>
      <sheetData sheetId="0">
        <row r="4">
          <cell r="C4" t="str">
            <v>货币资金</v>
          </cell>
          <cell r="D4">
            <v>1</v>
          </cell>
        </row>
        <row r="4">
          <cell r="G4" t="str">
            <v>短期借款</v>
          </cell>
          <cell r="H4">
            <v>30</v>
          </cell>
        </row>
        <row r="5">
          <cell r="C5" t="str">
            <v>以公允价值计量且其变动
计入当期损益的金融资产</v>
          </cell>
          <cell r="D5">
            <v>2</v>
          </cell>
        </row>
        <row r="5">
          <cell r="G5" t="str">
            <v>以公允价值计量且其变动
计入当期损益的金融负债</v>
          </cell>
          <cell r="H5">
            <v>31</v>
          </cell>
        </row>
        <row r="6">
          <cell r="C6" t="str">
            <v>衍生金融资产</v>
          </cell>
          <cell r="D6">
            <v>3</v>
          </cell>
        </row>
        <row r="7">
          <cell r="C7" t="str">
            <v>应收票据</v>
          </cell>
          <cell r="D7">
            <v>4</v>
          </cell>
        </row>
        <row r="7">
          <cell r="G7" t="str">
            <v>应付票据</v>
          </cell>
          <cell r="H7">
            <v>33</v>
          </cell>
        </row>
        <row r="8">
          <cell r="C8" t="str">
            <v>应收账款</v>
          </cell>
          <cell r="D8">
            <v>5</v>
          </cell>
        </row>
        <row r="8">
          <cell r="G8" t="str">
            <v>应付账款</v>
          </cell>
          <cell r="H8">
            <v>34</v>
          </cell>
        </row>
        <row r="9">
          <cell r="C9" t="str">
            <v>预付款项</v>
          </cell>
          <cell r="D9">
            <v>6</v>
          </cell>
        </row>
        <row r="9">
          <cell r="G9" t="str">
            <v>预收款项</v>
          </cell>
          <cell r="H9">
            <v>35</v>
          </cell>
        </row>
        <row r="10">
          <cell r="C10" t="str">
            <v>应收利息（删除）</v>
          </cell>
        </row>
        <row r="10">
          <cell r="G10" t="str">
            <v>应付职工薪酬</v>
          </cell>
          <cell r="H10">
            <v>36</v>
          </cell>
        </row>
        <row r="11">
          <cell r="C11" t="str">
            <v>应收股利（删除）</v>
          </cell>
        </row>
        <row r="11">
          <cell r="G11" t="str">
            <v>应交税费</v>
          </cell>
          <cell r="H11">
            <v>37</v>
          </cell>
        </row>
        <row r="12">
          <cell r="C12" t="str">
            <v>其他应收款</v>
          </cell>
          <cell r="D12">
            <v>7</v>
          </cell>
        </row>
        <row r="12">
          <cell r="G12" t="str">
            <v>应付利息（删除）</v>
          </cell>
        </row>
        <row r="13">
          <cell r="C13" t="str">
            <v>存货</v>
          </cell>
          <cell r="D13">
            <v>8</v>
          </cell>
        </row>
        <row r="13">
          <cell r="G13" t="str">
            <v>应付股利（删除）</v>
          </cell>
        </row>
        <row r="14">
          <cell r="C14" t="str">
            <v>持有待售资产</v>
          </cell>
          <cell r="D14">
            <v>9</v>
          </cell>
        </row>
        <row r="14">
          <cell r="G14" t="str">
            <v>其他应付款</v>
          </cell>
          <cell r="H14">
            <v>38</v>
          </cell>
        </row>
        <row r="15">
          <cell r="C15" t="str">
            <v>一年内到期的非流动资产</v>
          </cell>
          <cell r="D15">
            <v>10</v>
          </cell>
        </row>
        <row r="15">
          <cell r="G15" t="str">
            <v>持有待售负债</v>
          </cell>
          <cell r="H15">
            <v>39</v>
          </cell>
        </row>
        <row r="16">
          <cell r="C16" t="str">
            <v>其他流动资产</v>
          </cell>
          <cell r="D16">
            <v>11</v>
          </cell>
        </row>
        <row r="16">
          <cell r="G16" t="str">
            <v>一年内到期的非流动负债</v>
          </cell>
          <cell r="H16">
            <v>40</v>
          </cell>
        </row>
        <row r="17">
          <cell r="G17" t="str">
            <v>其他流动负债</v>
          </cell>
          <cell r="H17">
            <v>41</v>
          </cell>
        </row>
        <row r="18">
          <cell r="G18" t="str">
            <v>流动负债合计（修改公式）</v>
          </cell>
          <cell r="H18">
            <v>42</v>
          </cell>
        </row>
        <row r="20">
          <cell r="G20" t="str">
            <v>长期借款</v>
          </cell>
          <cell r="H20">
            <v>43</v>
          </cell>
        </row>
        <row r="21">
          <cell r="G21" t="str">
            <v>应付债券</v>
          </cell>
          <cell r="H21">
            <v>44</v>
          </cell>
        </row>
        <row r="24">
          <cell r="G24" t="str">
            <v>长期应付款</v>
          </cell>
          <cell r="H24">
            <v>47</v>
          </cell>
        </row>
        <row r="25">
          <cell r="G25" t="str">
            <v>专项应付款（删除）</v>
          </cell>
        </row>
        <row r="26">
          <cell r="G26" t="str">
            <v>预计负债</v>
          </cell>
          <cell r="H26">
            <v>48</v>
          </cell>
        </row>
        <row r="27">
          <cell r="G27" t="str">
            <v>递延收益</v>
          </cell>
          <cell r="H27">
            <v>49</v>
          </cell>
        </row>
        <row r="28">
          <cell r="G28" t="str">
            <v>递延所得税负债</v>
          </cell>
          <cell r="H28">
            <v>50</v>
          </cell>
        </row>
        <row r="29">
          <cell r="G29" t="str">
            <v>其他非流动负债</v>
          </cell>
          <cell r="H29">
            <v>51</v>
          </cell>
        </row>
        <row r="30">
          <cell r="G30" t="str">
            <v>非流动负债合计（修改公式）</v>
          </cell>
          <cell r="H30">
            <v>52</v>
          </cell>
        </row>
        <row r="31">
          <cell r="G31" t="str">
            <v>负债合计（修改公式）</v>
          </cell>
          <cell r="H31">
            <v>53</v>
          </cell>
        </row>
        <row r="43">
          <cell r="G43" t="str">
            <v>所有者权益（或股东权益）合计（修改公式）</v>
          </cell>
          <cell r="H43">
            <v>64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5"/>
  <sheetViews>
    <sheetView workbookViewId="0">
      <selection activeCell="A9" sqref="A9"/>
    </sheetView>
  </sheetViews>
  <sheetFormatPr defaultColWidth="9.14285714285714" defaultRowHeight="17.6" outlineLevelCol="7"/>
  <cols>
    <col min="1" max="1" width="41.5089285714286" customWidth="1"/>
    <col min="4" max="4" width="14.2767857142857" customWidth="1"/>
    <col min="5" max="5" width="47.3214285714286" customWidth="1"/>
  </cols>
  <sheetData>
    <row r="1" ht="20" customHeight="1" spans="1:8">
      <c r="A1" s="62" t="s">
        <v>0</v>
      </c>
      <c r="B1" s="63"/>
      <c r="C1" s="62"/>
      <c r="D1" s="62"/>
      <c r="E1" s="62"/>
      <c r="F1" s="63"/>
      <c r="G1" s="62"/>
      <c r="H1" s="62"/>
    </row>
    <row r="2" ht="20" customHeight="1" spans="1:8">
      <c r="A2" s="64" t="s">
        <v>1</v>
      </c>
      <c r="B2" s="65" t="s">
        <v>2</v>
      </c>
      <c r="C2" s="66" t="s">
        <v>3</v>
      </c>
      <c r="D2" s="66" t="s">
        <v>4</v>
      </c>
      <c r="E2" s="66" t="s">
        <v>5</v>
      </c>
      <c r="F2" s="80" t="s">
        <v>2</v>
      </c>
      <c r="G2" s="66" t="s">
        <v>3</v>
      </c>
      <c r="H2" s="81" t="s">
        <v>4</v>
      </c>
    </row>
    <row r="3" ht="20" customHeight="1" spans="1:8">
      <c r="A3" s="67" t="s">
        <v>6</v>
      </c>
      <c r="B3" s="65"/>
      <c r="C3" s="66"/>
      <c r="D3" s="66"/>
      <c r="E3" s="82" t="s">
        <v>7</v>
      </c>
      <c r="F3" s="80"/>
      <c r="G3" s="66"/>
      <c r="H3" s="81"/>
    </row>
    <row r="4" ht="20" customHeight="1" spans="1:8">
      <c r="A4" s="67" t="s">
        <v>8</v>
      </c>
      <c r="B4" s="68">
        <v>1</v>
      </c>
      <c r="C4" s="69">
        <v>0</v>
      </c>
      <c r="D4" s="69">
        <v>0</v>
      </c>
      <c r="E4" s="82" t="s">
        <v>9</v>
      </c>
      <c r="F4" s="83">
        <v>30</v>
      </c>
      <c r="G4" s="69">
        <v>0</v>
      </c>
      <c r="H4" s="84">
        <v>0</v>
      </c>
    </row>
    <row r="5" ht="32" customHeight="1" spans="1:8">
      <c r="A5" s="67" t="s">
        <v>10</v>
      </c>
      <c r="B5" s="68">
        <v>2</v>
      </c>
      <c r="C5" s="69">
        <v>0</v>
      </c>
      <c r="D5" s="69">
        <v>0</v>
      </c>
      <c r="E5" s="82" t="s">
        <v>11</v>
      </c>
      <c r="F5" s="83">
        <v>31</v>
      </c>
      <c r="G5" s="69">
        <v>0</v>
      </c>
      <c r="H5" s="84">
        <v>0</v>
      </c>
    </row>
    <row r="6" ht="20" customHeight="1" spans="1:8">
      <c r="A6" s="67" t="s">
        <v>12</v>
      </c>
      <c r="B6" s="68">
        <v>3</v>
      </c>
      <c r="C6" s="69">
        <v>0</v>
      </c>
      <c r="D6" s="69">
        <v>0</v>
      </c>
      <c r="E6" s="82" t="s">
        <v>13</v>
      </c>
      <c r="F6" s="83">
        <v>32</v>
      </c>
      <c r="G6" s="69">
        <v>0</v>
      </c>
      <c r="H6" s="84">
        <v>0</v>
      </c>
    </row>
    <row r="7" ht="20" customHeight="1" spans="1:8">
      <c r="A7" s="67" t="s">
        <v>14</v>
      </c>
      <c r="B7" s="68">
        <v>4</v>
      </c>
      <c r="C7" s="69">
        <v>0</v>
      </c>
      <c r="D7" s="69">
        <v>0</v>
      </c>
      <c r="E7" s="82" t="s">
        <v>15</v>
      </c>
      <c r="F7" s="83">
        <v>33</v>
      </c>
      <c r="G7" s="69">
        <v>0</v>
      </c>
      <c r="H7" s="84">
        <v>0</v>
      </c>
    </row>
    <row r="8" ht="20" customHeight="1" spans="1:8">
      <c r="A8" s="67" t="s">
        <v>16</v>
      </c>
      <c r="B8" s="68">
        <v>5</v>
      </c>
      <c r="C8" s="69">
        <v>0</v>
      </c>
      <c r="D8" s="69">
        <v>0</v>
      </c>
      <c r="E8" s="82" t="s">
        <v>17</v>
      </c>
      <c r="F8" s="83">
        <v>34</v>
      </c>
      <c r="G8" s="69">
        <v>0</v>
      </c>
      <c r="H8" s="84">
        <v>0</v>
      </c>
    </row>
    <row r="9" ht="20" customHeight="1" spans="1:8">
      <c r="A9" s="67" t="s">
        <v>18</v>
      </c>
      <c r="B9" s="68">
        <v>6</v>
      </c>
      <c r="C9" s="69">
        <v>0</v>
      </c>
      <c r="D9" s="69">
        <v>0</v>
      </c>
      <c r="E9" s="82" t="s">
        <v>19</v>
      </c>
      <c r="F9" s="83">
        <v>35</v>
      </c>
      <c r="G9" s="69">
        <v>0</v>
      </c>
      <c r="H9" s="84">
        <v>0</v>
      </c>
    </row>
    <row r="10" ht="20" customHeight="1" spans="1:8">
      <c r="A10" s="70" t="s">
        <v>20</v>
      </c>
      <c r="B10" s="68"/>
      <c r="C10" s="69">
        <v>0</v>
      </c>
      <c r="D10" s="69">
        <v>0</v>
      </c>
      <c r="E10" s="82" t="s">
        <v>21</v>
      </c>
      <c r="F10" s="83">
        <v>36</v>
      </c>
      <c r="G10" s="69">
        <v>0</v>
      </c>
      <c r="H10" s="84">
        <v>0</v>
      </c>
    </row>
    <row r="11" ht="20" customHeight="1" spans="1:8">
      <c r="A11" s="70" t="s">
        <v>22</v>
      </c>
      <c r="B11" s="68"/>
      <c r="C11" s="69">
        <v>0</v>
      </c>
      <c r="D11" s="69">
        <v>0</v>
      </c>
      <c r="E11" s="82" t="s">
        <v>23</v>
      </c>
      <c r="F11" s="83">
        <v>37</v>
      </c>
      <c r="G11" s="69">
        <v>0</v>
      </c>
      <c r="H11" s="84">
        <v>0</v>
      </c>
    </row>
    <row r="12" ht="20" customHeight="1" spans="1:8">
      <c r="A12" s="67" t="s">
        <v>24</v>
      </c>
      <c r="B12" s="68">
        <v>7</v>
      </c>
      <c r="C12" s="69">
        <v>0</v>
      </c>
      <c r="D12" s="69">
        <v>0</v>
      </c>
      <c r="E12" s="70" t="s">
        <v>25</v>
      </c>
      <c r="F12" s="68"/>
      <c r="G12" s="69">
        <v>0</v>
      </c>
      <c r="H12" s="84">
        <v>0</v>
      </c>
    </row>
    <row r="13" ht="20" customHeight="1" spans="1:8">
      <c r="A13" s="67" t="s">
        <v>26</v>
      </c>
      <c r="B13" s="68">
        <v>8</v>
      </c>
      <c r="C13" s="69">
        <v>0</v>
      </c>
      <c r="D13" s="69">
        <v>0</v>
      </c>
      <c r="E13" s="70" t="s">
        <v>27</v>
      </c>
      <c r="F13" s="68"/>
      <c r="G13" s="69">
        <v>0</v>
      </c>
      <c r="H13" s="84">
        <v>0</v>
      </c>
    </row>
    <row r="14" ht="20" customHeight="1" spans="1:8">
      <c r="A14" s="67" t="s">
        <v>28</v>
      </c>
      <c r="B14" s="68">
        <v>9</v>
      </c>
      <c r="C14" s="69">
        <v>0</v>
      </c>
      <c r="D14" s="69">
        <v>0</v>
      </c>
      <c r="E14" s="82" t="s">
        <v>29</v>
      </c>
      <c r="F14" s="83">
        <v>38</v>
      </c>
      <c r="G14" s="69">
        <v>0</v>
      </c>
      <c r="H14" s="84">
        <v>0</v>
      </c>
    </row>
    <row r="15" ht="20" customHeight="1" spans="1:8">
      <c r="A15" s="67" t="s">
        <v>30</v>
      </c>
      <c r="B15" s="68">
        <v>10</v>
      </c>
      <c r="C15" s="69">
        <v>0</v>
      </c>
      <c r="D15" s="69">
        <v>0</v>
      </c>
      <c r="E15" s="82" t="s">
        <v>31</v>
      </c>
      <c r="F15" s="83">
        <v>39</v>
      </c>
      <c r="G15" s="69">
        <v>0</v>
      </c>
      <c r="H15" s="84">
        <v>0</v>
      </c>
    </row>
    <row r="16" ht="20" customHeight="1" spans="1:8">
      <c r="A16" s="67" t="s">
        <v>32</v>
      </c>
      <c r="B16" s="68">
        <v>11</v>
      </c>
      <c r="C16" s="69">
        <v>0</v>
      </c>
      <c r="D16" s="69">
        <v>0</v>
      </c>
      <c r="E16" s="82" t="s">
        <v>33</v>
      </c>
      <c r="F16" s="83">
        <v>40</v>
      </c>
      <c r="G16" s="69">
        <v>0</v>
      </c>
      <c r="H16" s="84">
        <v>0</v>
      </c>
    </row>
    <row r="17" ht="20" customHeight="1" spans="1:8">
      <c r="A17" s="71" t="s">
        <v>34</v>
      </c>
      <c r="B17" s="72">
        <v>12</v>
      </c>
      <c r="C17" s="73" t="e">
        <f>ROUND([2]资产负债表!C4+[2]资产负债表!C5+[2]资产负债表!C7+[2]资产负债表!C8+[2]资产负债表!C9+[2]资产负债表!C10+[2]资产负债表!C11+[2]资产负债表!C12+[2]资产负债表!C13+[2]资产负债表!C15+[2]资产负债表!C16+[2]资产负债表!C6+[2]资产负债表!C14,2)</f>
        <v>#VALUE!</v>
      </c>
      <c r="D17" s="73">
        <f>ROUND([2]资产负债表!D4+[2]资产负债表!D5+[2]资产负债表!D7+[2]资产负债表!D8+[2]资产负债表!D9+[2]资产负债表!D10+[2]资产负债表!D11+[2]资产负债表!D12+[2]资产负债表!D13+[2]资产负债表!D15+[2]资产负债表!D16+[2]资产负债表!D6+[2]资产负债表!D14,2)</f>
        <v>66</v>
      </c>
      <c r="E17" s="82" t="s">
        <v>35</v>
      </c>
      <c r="F17" s="83">
        <v>41</v>
      </c>
      <c r="G17" s="69">
        <v>0</v>
      </c>
      <c r="H17" s="84">
        <v>0</v>
      </c>
    </row>
    <row r="18" ht="20" customHeight="1" spans="1:8">
      <c r="A18" s="67" t="s">
        <v>36</v>
      </c>
      <c r="B18" s="65"/>
      <c r="C18" s="74"/>
      <c r="D18" s="74"/>
      <c r="E18" s="71" t="s">
        <v>37</v>
      </c>
      <c r="F18" s="85">
        <v>42</v>
      </c>
      <c r="G18" s="86" t="e">
        <f>ROUND([2]资产负债表!G4+[2]资产负债表!G5+[2]资产负债表!G7+[2]资产负债表!G8+[2]资产负债表!G9+[2]资产负债表!G10+[2]资产负债表!G11+[2]资产负债表!G12+[2]资产负债表!G13+[2]资产负债表!G15+[2]资产负债表!G16+[2]资产负债表!G17+G6+[2]资产负债表!G14,2)</f>
        <v>#VALUE!</v>
      </c>
      <c r="H18" s="86">
        <f>ROUND([2]资产负债表!H4+[2]资产负债表!H5+[2]资产负债表!H7+[2]资产负债表!H8+[2]资产负债表!H9+[2]资产负债表!H10+[2]资产负债表!H11+[2]资产负债表!H12+[2]资产负债表!H13+[2]资产负债表!H15+[2]资产负债表!H16+[2]资产负债表!H17+H6+[2]资产负债表!H14,2)</f>
        <v>394</v>
      </c>
    </row>
    <row r="19" ht="20" customHeight="1" spans="1:8">
      <c r="A19" s="67" t="s">
        <v>38</v>
      </c>
      <c r="B19" s="68">
        <v>13</v>
      </c>
      <c r="C19" s="69">
        <v>0</v>
      </c>
      <c r="D19" s="69">
        <v>0</v>
      </c>
      <c r="E19" s="82" t="s">
        <v>39</v>
      </c>
      <c r="F19" s="80"/>
      <c r="G19" s="74"/>
      <c r="H19" s="87"/>
    </row>
    <row r="20" ht="20" customHeight="1" spans="1:8">
      <c r="A20" s="67" t="s">
        <v>40</v>
      </c>
      <c r="B20" s="68">
        <v>14</v>
      </c>
      <c r="C20" s="69">
        <v>0</v>
      </c>
      <c r="D20" s="69">
        <v>0</v>
      </c>
      <c r="E20" s="82" t="s">
        <v>41</v>
      </c>
      <c r="F20" s="83">
        <v>43</v>
      </c>
      <c r="G20" s="69">
        <v>0</v>
      </c>
      <c r="H20" s="84">
        <v>0</v>
      </c>
    </row>
    <row r="21" ht="20" customHeight="1" spans="1:8">
      <c r="A21" s="67" t="s">
        <v>42</v>
      </c>
      <c r="B21" s="68">
        <v>15</v>
      </c>
      <c r="C21" s="69">
        <v>0</v>
      </c>
      <c r="D21" s="69">
        <v>0</v>
      </c>
      <c r="E21" s="82" t="s">
        <v>43</v>
      </c>
      <c r="F21" s="83">
        <v>44</v>
      </c>
      <c r="G21" s="69">
        <v>0</v>
      </c>
      <c r="H21" s="69">
        <v>0</v>
      </c>
    </row>
    <row r="22" ht="20" customHeight="1" spans="1:8">
      <c r="A22" s="67" t="s">
        <v>44</v>
      </c>
      <c r="B22" s="68">
        <v>16</v>
      </c>
      <c r="C22" s="69">
        <v>0</v>
      </c>
      <c r="D22" s="69">
        <v>0</v>
      </c>
      <c r="E22" s="82" t="s">
        <v>45</v>
      </c>
      <c r="F22" s="83">
        <v>45</v>
      </c>
      <c r="G22" s="69">
        <v>0</v>
      </c>
      <c r="H22" s="84">
        <v>0</v>
      </c>
    </row>
    <row r="23" ht="20" customHeight="1" spans="1:8">
      <c r="A23" s="67" t="s">
        <v>46</v>
      </c>
      <c r="B23" s="68">
        <v>17</v>
      </c>
      <c r="C23" s="69">
        <v>0</v>
      </c>
      <c r="D23" s="69">
        <v>0</v>
      </c>
      <c r="E23" s="82" t="s">
        <v>47</v>
      </c>
      <c r="F23" s="83">
        <v>46</v>
      </c>
      <c r="G23" s="69">
        <v>0</v>
      </c>
      <c r="H23" s="84">
        <v>0</v>
      </c>
    </row>
    <row r="24" ht="20" customHeight="1" spans="1:8">
      <c r="A24" s="67" t="s">
        <v>48</v>
      </c>
      <c r="B24" s="68">
        <v>18</v>
      </c>
      <c r="C24" s="69">
        <v>0</v>
      </c>
      <c r="D24" s="69">
        <v>0</v>
      </c>
      <c r="E24" s="82" t="s">
        <v>49</v>
      </c>
      <c r="F24" s="83">
        <v>47</v>
      </c>
      <c r="G24" s="69">
        <v>0</v>
      </c>
      <c r="H24" s="84">
        <v>0</v>
      </c>
    </row>
    <row r="25" ht="20" customHeight="1" spans="1:8">
      <c r="A25" s="67" t="s">
        <v>50</v>
      </c>
      <c r="B25" s="68">
        <v>19</v>
      </c>
      <c r="C25" s="69">
        <v>0</v>
      </c>
      <c r="D25" s="69">
        <v>0</v>
      </c>
      <c r="E25" s="70" t="s">
        <v>51</v>
      </c>
      <c r="F25" s="68"/>
      <c r="G25" s="69">
        <v>0</v>
      </c>
      <c r="H25" s="84">
        <v>0</v>
      </c>
    </row>
    <row r="26" ht="20" customHeight="1" spans="1:8">
      <c r="A26" s="70" t="s">
        <v>52</v>
      </c>
      <c r="B26" s="68"/>
      <c r="C26" s="69">
        <v>0</v>
      </c>
      <c r="D26" s="69">
        <v>0</v>
      </c>
      <c r="E26" s="82" t="s">
        <v>53</v>
      </c>
      <c r="F26" s="83">
        <v>48</v>
      </c>
      <c r="G26" s="69">
        <v>0</v>
      </c>
      <c r="H26" s="84">
        <v>0</v>
      </c>
    </row>
    <row r="27" ht="20" customHeight="1" spans="1:8">
      <c r="A27" s="70" t="s">
        <v>54</v>
      </c>
      <c r="B27" s="68"/>
      <c r="C27" s="69">
        <v>0</v>
      </c>
      <c r="D27" s="69">
        <v>0</v>
      </c>
      <c r="E27" s="82" t="s">
        <v>55</v>
      </c>
      <c r="F27" s="83">
        <v>49</v>
      </c>
      <c r="G27" s="69">
        <v>0</v>
      </c>
      <c r="H27" s="84">
        <v>0</v>
      </c>
    </row>
    <row r="28" ht="20" customHeight="1" spans="1:8">
      <c r="A28" s="67" t="s">
        <v>56</v>
      </c>
      <c r="B28" s="68">
        <v>20</v>
      </c>
      <c r="C28" s="69">
        <v>0</v>
      </c>
      <c r="D28" s="69">
        <v>0</v>
      </c>
      <c r="E28" s="82" t="s">
        <v>57</v>
      </c>
      <c r="F28" s="83">
        <v>50</v>
      </c>
      <c r="G28" s="69">
        <v>0</v>
      </c>
      <c r="H28" s="84">
        <v>0</v>
      </c>
    </row>
    <row r="29" ht="20" customHeight="1" spans="1:8">
      <c r="A29" s="67" t="s">
        <v>58</v>
      </c>
      <c r="B29" s="68">
        <v>21</v>
      </c>
      <c r="C29" s="69">
        <v>0</v>
      </c>
      <c r="D29" s="69">
        <v>0</v>
      </c>
      <c r="E29" s="82" t="s">
        <v>59</v>
      </c>
      <c r="F29" s="83">
        <v>51</v>
      </c>
      <c r="G29" s="69">
        <v>0</v>
      </c>
      <c r="H29" s="84">
        <v>0</v>
      </c>
    </row>
    <row r="30" ht="20" customHeight="1" spans="1:8">
      <c r="A30" s="67" t="s">
        <v>60</v>
      </c>
      <c r="B30" s="68">
        <v>22</v>
      </c>
      <c r="C30" s="69">
        <v>0</v>
      </c>
      <c r="D30" s="69">
        <v>0</v>
      </c>
      <c r="E30" s="88" t="s">
        <v>61</v>
      </c>
      <c r="F30" s="89">
        <v>52</v>
      </c>
      <c r="G30" s="73" t="e">
        <f>ROUND([2]资产负债表!G20+[2]资产负债表!G21+[2]资产负债表!G24+[2]资产负债表!G25+[2]资产负债表!G26+[2]资产负债表!G27+[2]资产负债表!G28+[2]资产负债表!G29,2)</f>
        <v>#VALUE!</v>
      </c>
      <c r="H30" s="90">
        <f>ROUND([2]资产负债表!H20+[2]资产负债表!H21+[2]资产负债表!H24+[2]资产负债表!H25+[2]资产负债表!H26+[2]资产负债表!H27+[2]资产负债表!H28+[2]资产负债表!H29,2)</f>
        <v>332</v>
      </c>
    </row>
    <row r="31" ht="20" customHeight="1" spans="1:8">
      <c r="A31" s="67" t="s">
        <v>62</v>
      </c>
      <c r="B31" s="68">
        <v>23</v>
      </c>
      <c r="C31" s="69">
        <v>0</v>
      </c>
      <c r="D31" s="69">
        <v>0</v>
      </c>
      <c r="E31" s="88" t="s">
        <v>63</v>
      </c>
      <c r="F31" s="89">
        <v>53</v>
      </c>
      <c r="G31" s="73" t="e">
        <f>ROUND([2]资产负债表!G18+[2]资产负债表!G30,2)</f>
        <v>#VALUE!</v>
      </c>
      <c r="H31" s="90">
        <f>ROUND([2]资产负债表!H18+[2]资产负债表!H30,2)</f>
        <v>94</v>
      </c>
    </row>
    <row r="32" ht="20" customHeight="1" spans="1:8">
      <c r="A32" s="67" t="s">
        <v>64</v>
      </c>
      <c r="B32" s="68">
        <v>24</v>
      </c>
      <c r="C32" s="69">
        <v>0</v>
      </c>
      <c r="D32" s="69">
        <v>0</v>
      </c>
      <c r="E32" s="82" t="s">
        <v>65</v>
      </c>
      <c r="F32" s="80"/>
      <c r="G32" s="74"/>
      <c r="H32" s="87"/>
    </row>
    <row r="33" ht="20" customHeight="1" spans="1:8">
      <c r="A33" s="67" t="s">
        <v>66</v>
      </c>
      <c r="B33" s="68">
        <v>25</v>
      </c>
      <c r="C33" s="69">
        <v>0</v>
      </c>
      <c r="D33" s="69">
        <v>0</v>
      </c>
      <c r="E33" s="82" t="s">
        <v>67</v>
      </c>
      <c r="F33" s="83">
        <v>54</v>
      </c>
      <c r="G33" s="69">
        <v>0</v>
      </c>
      <c r="H33" s="84">
        <v>0</v>
      </c>
    </row>
    <row r="34" ht="20" customHeight="1" spans="1:8">
      <c r="A34" s="67" t="s">
        <v>68</v>
      </c>
      <c r="B34" s="68">
        <v>26</v>
      </c>
      <c r="C34" s="69">
        <v>0</v>
      </c>
      <c r="D34" s="69">
        <v>0</v>
      </c>
      <c r="E34" s="82" t="s">
        <v>69</v>
      </c>
      <c r="F34" s="83">
        <v>55</v>
      </c>
      <c r="G34" s="69">
        <v>0</v>
      </c>
      <c r="H34" s="69">
        <v>0</v>
      </c>
    </row>
    <row r="35" ht="20" customHeight="1" spans="1:8">
      <c r="A35" s="67" t="s">
        <v>70</v>
      </c>
      <c r="B35" s="68">
        <v>27</v>
      </c>
      <c r="C35" s="69">
        <v>0</v>
      </c>
      <c r="D35" s="69">
        <v>0</v>
      </c>
      <c r="E35" s="82" t="s">
        <v>45</v>
      </c>
      <c r="F35" s="83">
        <v>56</v>
      </c>
      <c r="G35" s="69">
        <v>0</v>
      </c>
      <c r="H35" s="84">
        <v>0</v>
      </c>
    </row>
    <row r="36" ht="20" customHeight="1" spans="1:8">
      <c r="A36" s="71" t="s">
        <v>71</v>
      </c>
      <c r="B36" s="72">
        <v>28</v>
      </c>
      <c r="C36" s="73">
        <f>ROUND(C19+C20+C21+C22+C23+C24+C25+C26+C27+C28+C29+C30+C31+C32+C33+C34+C35,2)</f>
        <v>0</v>
      </c>
      <c r="D36" s="73">
        <f>ROUND(D19+D20+D21+D22+D23+D24+D25+D26+D27+D28+D29+D30+D31+D32+D33+D34+D35,2)</f>
        <v>0</v>
      </c>
      <c r="E36" s="82" t="s">
        <v>47</v>
      </c>
      <c r="F36" s="83">
        <v>57</v>
      </c>
      <c r="G36" s="69">
        <v>0</v>
      </c>
      <c r="H36" s="84">
        <v>0</v>
      </c>
    </row>
    <row r="37" ht="20" customHeight="1" spans="1:8">
      <c r="A37" s="67"/>
      <c r="B37" s="65"/>
      <c r="C37" s="75"/>
      <c r="D37" s="75"/>
      <c r="E37" s="82" t="s">
        <v>72</v>
      </c>
      <c r="F37" s="83">
        <v>58</v>
      </c>
      <c r="G37" s="69">
        <v>0</v>
      </c>
      <c r="H37" s="84">
        <v>0</v>
      </c>
    </row>
    <row r="38" ht="20" customHeight="1" spans="1:8">
      <c r="A38" s="67"/>
      <c r="B38" s="65"/>
      <c r="C38" s="75"/>
      <c r="D38" s="75"/>
      <c r="E38" s="82" t="s">
        <v>73</v>
      </c>
      <c r="F38" s="83">
        <v>59</v>
      </c>
      <c r="G38" s="69">
        <v>0</v>
      </c>
      <c r="H38" s="84">
        <v>0</v>
      </c>
    </row>
    <row r="39" ht="20" customHeight="1" spans="1:8">
      <c r="A39" s="67"/>
      <c r="B39" s="65"/>
      <c r="C39" s="75"/>
      <c r="D39" s="75"/>
      <c r="E39" s="82" t="s">
        <v>74</v>
      </c>
      <c r="F39" s="83">
        <v>60</v>
      </c>
      <c r="G39" s="69">
        <v>0</v>
      </c>
      <c r="H39" s="84">
        <v>0</v>
      </c>
    </row>
    <row r="40" ht="20" customHeight="1" spans="1:8">
      <c r="A40" s="67"/>
      <c r="B40" s="65"/>
      <c r="C40" s="75"/>
      <c r="D40" s="75"/>
      <c r="E40" s="88" t="s">
        <v>75</v>
      </c>
      <c r="F40" s="91">
        <v>61</v>
      </c>
      <c r="G40" s="92">
        <v>0</v>
      </c>
      <c r="H40" s="93">
        <v>0</v>
      </c>
    </row>
    <row r="41" ht="20" customHeight="1" spans="1:8">
      <c r="A41" s="67"/>
      <c r="B41" s="65"/>
      <c r="C41" s="75"/>
      <c r="D41" s="75"/>
      <c r="E41" s="94" t="s">
        <v>76</v>
      </c>
      <c r="F41" s="83">
        <v>62</v>
      </c>
      <c r="G41" s="69">
        <v>0</v>
      </c>
      <c r="H41" s="84">
        <v>0</v>
      </c>
    </row>
    <row r="42" ht="20" customHeight="1" spans="1:8">
      <c r="A42" s="67"/>
      <c r="B42" s="65"/>
      <c r="C42" s="75"/>
      <c r="D42" s="75"/>
      <c r="E42" s="82" t="s">
        <v>77</v>
      </c>
      <c r="F42" s="83">
        <v>63</v>
      </c>
      <c r="G42" s="69">
        <v>0</v>
      </c>
      <c r="H42" s="84">
        <v>0</v>
      </c>
    </row>
    <row r="43" ht="20" customHeight="1" spans="1:8">
      <c r="A43" s="67"/>
      <c r="B43" s="65"/>
      <c r="C43" s="75"/>
      <c r="D43" s="75"/>
      <c r="E43" s="88" t="s">
        <v>78</v>
      </c>
      <c r="F43" s="89">
        <v>64</v>
      </c>
      <c r="G43" s="73">
        <f>ROUND(G33+G34+G37-G38+G39+G40+G41+G42,2)</f>
        <v>0</v>
      </c>
      <c r="H43" s="73">
        <f>ROUND(H33+H34+H37-H38+H39+H40+H41+H42,2)</f>
        <v>0</v>
      </c>
    </row>
    <row r="44" ht="20" customHeight="1" spans="1:8">
      <c r="A44" s="71" t="s">
        <v>79</v>
      </c>
      <c r="B44" s="72">
        <v>29</v>
      </c>
      <c r="C44" s="73" t="e">
        <f>ROUND(C17+C36,2)</f>
        <v>#VALUE!</v>
      </c>
      <c r="D44" s="73">
        <f>ROUND(D17+D36,2)</f>
        <v>66</v>
      </c>
      <c r="E44" s="88" t="s">
        <v>80</v>
      </c>
      <c r="F44" s="89">
        <v>65</v>
      </c>
      <c r="G44" s="73" t="e">
        <f>ROUND([2]资产负债表!G31+[2]资产负债表!G43,2)</f>
        <v>#VALUE!</v>
      </c>
      <c r="H44" s="90">
        <f>ROUND([2]资产负债表!H31+[2]资产负债表!H43,2)</f>
        <v>117</v>
      </c>
    </row>
    <row r="45" ht="20" customHeight="1" spans="1:8">
      <c r="A45" s="76" t="s">
        <v>81</v>
      </c>
      <c r="B45" s="77"/>
      <c r="C45" s="78" t="e">
        <f>IF([1]公共信息表!#REF!="","",[1]公共信息表!#REF!)</f>
        <v>#REF!</v>
      </c>
      <c r="D45" s="79" t="s">
        <v>82</v>
      </c>
      <c r="E45" s="78" t="e">
        <f>IF([1]公共信息表!#REF!="","",[1]公共信息表!#REF!)</f>
        <v>#REF!</v>
      </c>
      <c r="F45" s="95"/>
      <c r="G45" s="79" t="s">
        <v>83</v>
      </c>
      <c r="H45" s="96" t="e">
        <f>IF([1]公共信息表!#REF!="","",[1]公共信息表!#REF!)</f>
        <v>#REF!</v>
      </c>
    </row>
  </sheetData>
  <mergeCells count="1">
    <mergeCell ref="A1:H1"/>
  </mergeCells>
  <dataValidations count="11">
    <dataValidation type="decimal" operator="lessThanOrEqual" showInputMessage="1" showErrorMessage="1" errorTitle="本项填报异常：" error="其他权益工具（期末余额或年初余额）值应大于或等于优先股+永续债的和！请核实！" promptTitle="本项填报提示：" prompt="本项值应小于或等于其他权益工具期末余额。" sqref="G36" errorStyle="warning">
      <formula1>G34-G35</formula1>
    </dataValidation>
    <dataValidation type="decimal" operator="lessThanOrEqual" showInputMessage="1" showErrorMessage="1" errorTitle="本项填报异常：" error="其他权益工具（期末余额或年初余额）值应大于或等于优先股+永续债的和！请核实！" promptTitle="本项填报提示：" prompt="本项值应小于或等于其他权益工具年初余额。" sqref="H35" errorStyle="warning">
      <formula1>H34-H36</formula1>
    </dataValidation>
    <dataValidation type="decimal" operator="lessThanOrEqual" showInputMessage="1" showErrorMessage="1" errorTitle="本项填报异常：" error="其他权益工具（期末余额或年初余额）值应大于或等于优先股+永续债的和！请核实！" promptTitle="本项填报提示：" prompt="本项值应小于或等于其他权益工具期末余额。" sqref="G35" errorStyle="warning">
      <formula1>G34-G36</formula1>
    </dataValidation>
    <dataValidation type="decimal" operator="lessThanOrEqual" showInputMessage="1" showErrorMessage="1" errorTitle="本项填报异常：" error="应付债券（期末余额或年初余额）值应大于或等于优先股+永续债的和！请核实！" promptTitle="本项填报提示：" prompt="本项值应小于或等于应付债券期末余额。" sqref="G23" errorStyle="warning">
      <formula1>G21-G22</formula1>
    </dataValidation>
    <dataValidation type="decimal" operator="lessThanOrEqual" showInputMessage="1" showErrorMessage="1" errorTitle="本项填报异常：" error="应付债券（期末余额或年初余额）值应大于或等于优先股+永续债的和！请核实！" promptTitle="本项填报提示：" prompt="本项值应小于或等于应付债券年初余额。" sqref="H23" errorStyle="warning">
      <formula1>H21-H22</formula1>
    </dataValidation>
    <dataValidation type="decimal" operator="lessThanOrEqual" showInputMessage="1" showErrorMessage="1" errorTitle="本项填报异常：" error="应付债券（期末余额或年初余额）值应大于或等于优先股+永续债的和！请核实！" promptTitle="本项填报提示：" prompt="本项值应小于或等于应付债券年初余额。" sqref="H22" errorStyle="warning">
      <formula1>H21-H23</formula1>
    </dataValidation>
    <dataValidation type="decimal" operator="greaterThanOrEqual" showInputMessage="1" showErrorMessage="1" errorTitle="本项填报异常：" error="默认本项（期末余额或年初余额）=（其中：优先股）+永续债，本项值应大于或等于优先股+永续债的和！请核实！" promptTitle="本项填报提示：" prompt="默认本项（期末余额或年初余额）=（其中：优先股）+永续债，需手动录入值。若纳税人公司发行的债券不是优先股，也不是永续债，为普通债券等其他科目；本项值（期末余额或年初余额）应大于或等于优先股+永续债的和。" sqref="G21 G34:H34" errorStyle="warning">
      <formula1>G22+G23</formula1>
    </dataValidation>
    <dataValidation type="decimal" operator="lessThanOrEqual" showInputMessage="1" showErrorMessage="1" errorTitle="本项填报异常：" error="应付债券（期末余额或年初余额）值应大于或等于优先股+永续债的和！请核实！" promptTitle="本项填报提示：" prompt="本项值应小于或等于应付债券期末余额。" sqref="G22" errorStyle="warning">
      <formula1>G21-G23</formula1>
    </dataValidation>
    <dataValidation type="decimal" operator="lessThanOrEqual" showInputMessage="1" showErrorMessage="1" errorTitle="本项填报异常：" error="其他权益工具（期末余额或年初余额）值应大于或等于优先股+永续债的和！请核实！" promptTitle="本项填报提示：" prompt="本项值应小于或等于其他权益工具年初余额。" sqref="H36" errorStyle="warning">
      <formula1>H34-H35</formula1>
    </dataValidation>
    <dataValidation type="decimal" operator="greaterThanOrEqual" showInputMessage="1" showErrorMessage="1" errorTitle="本项填报异常：" error="默认本项（期末余额或年初余额）=（其中：优先股）+永续债，本项值应大于或等于优先股+永续债的和！请核实！&#10;&#10;&#10;" promptTitle="本项填报提示：" prompt="默认本项（期末余额或年初余额）=（其中：优先股）+永续债，需手动录入值。若纳税人公司发行的债券不是优先股，也不是永续债，为普通债券等其他科目；本项值（期末余额或年初余额）应大于或等于优先股+永续债的和。" sqref="H21" errorStyle="warning">
      <formula1>H22+H23</formula1>
    </dataValidation>
    <dataValidation type="decimal" operator="between" showInputMessage="1" showErrorMessage="1" error="不能为空，默认赋值0.00" sqref="G20:H20 G33:H33 G4:H17 G24:H29 G37:H42 C19:D35 C4:D16">
      <formula1>-9999999999999</formula1>
      <formula2>99999999999999</formula2>
    </dataValidation>
  </dataValidations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1"/>
  <sheetViews>
    <sheetView zoomScale="96" zoomScaleNormal="96" workbookViewId="0">
      <selection activeCell="I25" sqref="I25"/>
    </sheetView>
  </sheetViews>
  <sheetFormatPr defaultColWidth="9.14285714285714" defaultRowHeight="17.6" outlineLevelCol="3"/>
  <cols>
    <col min="1" max="1" width="50.0892857142857" customWidth="1"/>
    <col min="2" max="2" width="15.0267857142857" customWidth="1"/>
    <col min="3" max="3" width="16.8125" customWidth="1"/>
    <col min="4" max="4" width="19.6428571428571" customWidth="1"/>
  </cols>
  <sheetData>
    <row r="1" ht="20" customHeight="1" spans="1:4">
      <c r="A1" s="46" t="s">
        <v>84</v>
      </c>
      <c r="B1" s="46"/>
      <c r="C1" s="46"/>
      <c r="D1" s="46"/>
    </row>
    <row r="2" ht="20" customHeight="1" spans="1:4">
      <c r="A2" s="31" t="s">
        <v>85</v>
      </c>
      <c r="B2" s="31"/>
      <c r="C2" s="31"/>
      <c r="D2" s="31"/>
    </row>
    <row r="3" ht="20" customHeight="1" spans="1:4">
      <c r="A3" s="47" t="s">
        <v>86</v>
      </c>
      <c r="B3" s="48" t="s">
        <v>87</v>
      </c>
      <c r="C3" s="31"/>
      <c r="D3" s="31" t="s">
        <v>88</v>
      </c>
    </row>
    <row r="4" ht="20" customHeight="1" spans="1:4">
      <c r="A4" s="49" t="s">
        <v>89</v>
      </c>
      <c r="B4" s="49" t="s">
        <v>2</v>
      </c>
      <c r="C4" s="49" t="s">
        <v>90</v>
      </c>
      <c r="D4" s="49" t="s">
        <v>91</v>
      </c>
    </row>
    <row r="5" ht="20" customHeight="1" spans="1:4">
      <c r="A5" s="50" t="s">
        <v>92</v>
      </c>
      <c r="B5" s="51">
        <v>1</v>
      </c>
      <c r="C5" s="52"/>
      <c r="D5" s="52"/>
    </row>
    <row r="6" ht="20" customHeight="1" spans="1:4">
      <c r="A6" s="53" t="s">
        <v>93</v>
      </c>
      <c r="B6" s="51">
        <v>2</v>
      </c>
      <c r="C6" s="52"/>
      <c r="D6" s="52"/>
    </row>
    <row r="7" ht="20" customHeight="1" spans="1:4">
      <c r="A7" s="54" t="s">
        <v>94</v>
      </c>
      <c r="B7" s="51">
        <v>3</v>
      </c>
      <c r="C7" s="52"/>
      <c r="D7" s="52"/>
    </row>
    <row r="8" ht="20" customHeight="1" spans="1:4">
      <c r="A8" s="54" t="s">
        <v>95</v>
      </c>
      <c r="B8" s="51">
        <v>4</v>
      </c>
      <c r="C8" s="52"/>
      <c r="D8" s="52"/>
    </row>
    <row r="9" ht="20" customHeight="1" spans="1:4">
      <c r="A9" s="54" t="s">
        <v>96</v>
      </c>
      <c r="B9" s="51">
        <v>5</v>
      </c>
      <c r="C9" s="52"/>
      <c r="D9" s="52"/>
    </row>
    <row r="10" ht="20" customHeight="1" spans="1:4">
      <c r="A10" s="54" t="s">
        <v>97</v>
      </c>
      <c r="B10" s="51">
        <v>6</v>
      </c>
      <c r="C10" s="52"/>
      <c r="D10" s="52"/>
    </row>
    <row r="11" ht="20" customHeight="1" spans="1:4">
      <c r="A11" s="54" t="s">
        <v>98</v>
      </c>
      <c r="B11" s="51">
        <v>7</v>
      </c>
      <c r="C11" s="55" t="s">
        <v>99</v>
      </c>
      <c r="D11" s="55" t="s">
        <v>99</v>
      </c>
    </row>
    <row r="12" ht="20" customHeight="1" spans="1:4">
      <c r="A12" s="54" t="s">
        <v>100</v>
      </c>
      <c r="B12" s="51">
        <v>8</v>
      </c>
      <c r="C12" s="52"/>
      <c r="D12" s="52"/>
    </row>
    <row r="13" ht="20" customHeight="1" spans="1:4">
      <c r="A13" s="53" t="s">
        <v>101</v>
      </c>
      <c r="B13" s="51">
        <v>9</v>
      </c>
      <c r="C13" s="52"/>
      <c r="D13" s="52"/>
    </row>
    <row r="14" ht="20" customHeight="1" spans="1:4">
      <c r="A14" s="54" t="s">
        <v>102</v>
      </c>
      <c r="B14" s="51">
        <v>10</v>
      </c>
      <c r="C14" s="52"/>
      <c r="D14" s="52"/>
    </row>
    <row r="15" ht="20" customHeight="1" spans="1:4">
      <c r="A15" s="54" t="s">
        <v>103</v>
      </c>
      <c r="B15" s="51">
        <v>11</v>
      </c>
      <c r="C15" s="55" t="s">
        <v>104</v>
      </c>
      <c r="D15" s="55" t="s">
        <v>104</v>
      </c>
    </row>
    <row r="16" ht="20" customHeight="1" spans="1:4">
      <c r="A16" s="53" t="s">
        <v>105</v>
      </c>
      <c r="B16" s="51">
        <v>12</v>
      </c>
      <c r="C16" s="52"/>
      <c r="D16" s="52"/>
    </row>
    <row r="17" ht="20" customHeight="1" spans="1:4">
      <c r="A17" s="53" t="s">
        <v>106</v>
      </c>
      <c r="B17" s="51">
        <v>13</v>
      </c>
      <c r="C17" s="52"/>
      <c r="D17" s="52"/>
    </row>
    <row r="18" ht="20" customHeight="1" spans="1:4">
      <c r="A18" s="53" t="s">
        <v>107</v>
      </c>
      <c r="B18" s="51">
        <v>14</v>
      </c>
      <c r="C18" s="52"/>
      <c r="D18" s="52"/>
    </row>
    <row r="19" ht="20" customHeight="1" spans="1:4">
      <c r="A19" s="54" t="s">
        <v>108</v>
      </c>
      <c r="B19" s="51">
        <v>15</v>
      </c>
      <c r="C19" s="52"/>
      <c r="D19" s="52"/>
    </row>
    <row r="20" ht="20" customHeight="1" spans="1:4">
      <c r="A20" s="56" t="s">
        <v>109</v>
      </c>
      <c r="B20" s="57">
        <v>16</v>
      </c>
      <c r="C20" s="58" t="s">
        <v>110</v>
      </c>
      <c r="D20" s="58" t="s">
        <v>110</v>
      </c>
    </row>
    <row r="21" ht="20" customHeight="1" spans="1:4">
      <c r="A21" s="53" t="s">
        <v>111</v>
      </c>
      <c r="B21" s="51">
        <v>17</v>
      </c>
      <c r="C21" s="52"/>
      <c r="D21" s="52"/>
    </row>
    <row r="22" ht="20" customHeight="1" spans="1:4">
      <c r="A22" s="53" t="s">
        <v>112</v>
      </c>
      <c r="B22" s="51">
        <v>18</v>
      </c>
      <c r="C22" s="52"/>
      <c r="D22" s="52"/>
    </row>
    <row r="23" ht="20" customHeight="1" spans="1:4">
      <c r="A23" s="56" t="s">
        <v>113</v>
      </c>
      <c r="B23" s="57">
        <v>19</v>
      </c>
      <c r="C23" s="58" t="s">
        <v>114</v>
      </c>
      <c r="D23" s="58" t="s">
        <v>114</v>
      </c>
    </row>
    <row r="24" ht="20" customHeight="1" spans="1:4">
      <c r="A24" s="53" t="s">
        <v>115</v>
      </c>
      <c r="B24" s="51">
        <v>20</v>
      </c>
      <c r="C24" s="52"/>
      <c r="D24" s="52"/>
    </row>
    <row r="25" ht="20" customHeight="1" spans="1:4">
      <c r="A25" s="56" t="s">
        <v>116</v>
      </c>
      <c r="B25" s="57">
        <v>21</v>
      </c>
      <c r="C25" s="59" t="s">
        <v>117</v>
      </c>
      <c r="D25" s="59" t="s">
        <v>117</v>
      </c>
    </row>
    <row r="26" ht="20" customHeight="1" spans="1:4">
      <c r="A26" s="53" t="s">
        <v>118</v>
      </c>
      <c r="B26" s="51">
        <v>22</v>
      </c>
      <c r="C26" s="52"/>
      <c r="D26" s="52"/>
    </row>
    <row r="27" ht="20" customHeight="1" spans="1:4">
      <c r="A27" s="53" t="s">
        <v>119</v>
      </c>
      <c r="B27" s="51">
        <v>23</v>
      </c>
      <c r="C27" s="52"/>
      <c r="D27" s="52"/>
    </row>
    <row r="28" ht="20" customHeight="1" spans="1:4">
      <c r="A28" s="56" t="s">
        <v>120</v>
      </c>
      <c r="B28" s="57">
        <v>24</v>
      </c>
      <c r="C28" s="58" t="s">
        <v>121</v>
      </c>
      <c r="D28" s="58" t="s">
        <v>121</v>
      </c>
    </row>
    <row r="29" ht="20" customHeight="1" spans="1:4">
      <c r="A29" s="60" t="s">
        <v>122</v>
      </c>
      <c r="B29" s="57">
        <v>25</v>
      </c>
      <c r="C29" s="58" t="s">
        <v>123</v>
      </c>
      <c r="D29" s="58" t="s">
        <v>123</v>
      </c>
    </row>
    <row r="30" ht="20" customHeight="1" spans="1:4">
      <c r="A30" s="53" t="s">
        <v>124</v>
      </c>
      <c r="B30" s="51">
        <v>26</v>
      </c>
      <c r="C30" s="52"/>
      <c r="D30" s="52"/>
    </row>
    <row r="31" ht="20" customHeight="1" spans="1:4">
      <c r="A31" s="53" t="s">
        <v>125</v>
      </c>
      <c r="B31" s="51">
        <v>27</v>
      </c>
      <c r="C31" s="52"/>
      <c r="D31" s="52"/>
    </row>
    <row r="32" ht="20" customHeight="1" spans="1:4">
      <c r="A32" s="53" t="s">
        <v>126</v>
      </c>
      <c r="B32" s="51">
        <v>28</v>
      </c>
      <c r="C32" s="55" t="s">
        <v>127</v>
      </c>
      <c r="D32" s="55" t="s">
        <v>127</v>
      </c>
    </row>
    <row r="33" ht="20" customHeight="1" spans="1:4">
      <c r="A33" s="53" t="s">
        <v>128</v>
      </c>
      <c r="B33" s="51">
        <v>29</v>
      </c>
      <c r="C33" s="52"/>
      <c r="D33" s="52"/>
    </row>
    <row r="34" ht="20" customHeight="1" spans="1:4">
      <c r="A34" s="53" t="s">
        <v>129</v>
      </c>
      <c r="B34" s="51">
        <v>30</v>
      </c>
      <c r="C34" s="52"/>
      <c r="D34" s="52"/>
    </row>
    <row r="35" ht="20" customHeight="1" spans="1:4">
      <c r="A35" s="53" t="s">
        <v>130</v>
      </c>
      <c r="B35" s="51">
        <v>31</v>
      </c>
      <c r="C35" s="52"/>
      <c r="D35" s="52"/>
    </row>
    <row r="36" ht="20" customHeight="1" spans="1:4">
      <c r="A36" s="53" t="s">
        <v>131</v>
      </c>
      <c r="B36" s="51">
        <v>32</v>
      </c>
      <c r="C36" s="52"/>
      <c r="D36" s="52"/>
    </row>
    <row r="37" ht="20" customHeight="1" spans="1:4">
      <c r="A37" s="53" t="s">
        <v>132</v>
      </c>
      <c r="B37" s="51">
        <v>33</v>
      </c>
      <c r="C37" s="52"/>
      <c r="D37" s="52"/>
    </row>
    <row r="38" ht="20" customHeight="1" spans="1:4">
      <c r="A38" s="56" t="s">
        <v>133</v>
      </c>
      <c r="B38" s="57">
        <v>34</v>
      </c>
      <c r="C38" s="58" t="s">
        <v>134</v>
      </c>
      <c r="D38" s="58" t="s">
        <v>134</v>
      </c>
    </row>
    <row r="39" ht="20" customHeight="1" spans="1:4">
      <c r="A39" s="56" t="s">
        <v>135</v>
      </c>
      <c r="B39" s="57">
        <v>35</v>
      </c>
      <c r="C39" s="61"/>
      <c r="D39" s="61"/>
    </row>
    <row r="40" ht="20" customHeight="1" spans="1:4">
      <c r="A40" s="60" t="s">
        <v>136</v>
      </c>
      <c r="B40" s="51">
        <v>36</v>
      </c>
      <c r="C40" s="52"/>
      <c r="D40" s="52"/>
    </row>
    <row r="41" ht="20" customHeight="1" spans="1:4">
      <c r="A41" s="60" t="s">
        <v>137</v>
      </c>
      <c r="B41" s="51">
        <v>37</v>
      </c>
      <c r="C41" s="52"/>
      <c r="D41" s="52"/>
    </row>
  </sheetData>
  <mergeCells count="2">
    <mergeCell ref="A1:D1"/>
    <mergeCell ref="A2:D2"/>
  </mergeCells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2"/>
  <sheetViews>
    <sheetView topLeftCell="A19" workbookViewId="0">
      <selection activeCell="A42" sqref="A42:D42"/>
    </sheetView>
  </sheetViews>
  <sheetFormatPr defaultColWidth="9.14285714285714" defaultRowHeight="17.6" outlineLevelCol="3"/>
  <cols>
    <col min="1" max="1" width="49.5446428571429" customWidth="1"/>
    <col min="2" max="2" width="14.1339285714286" customWidth="1"/>
    <col min="3" max="3" width="25.7410714285714" customWidth="1"/>
    <col min="4" max="4" width="28.1160714285714" customWidth="1"/>
  </cols>
  <sheetData>
    <row r="1" ht="20" customHeight="1" spans="1:4">
      <c r="A1" s="30" t="s">
        <v>138</v>
      </c>
      <c r="B1" s="30"/>
      <c r="C1" s="30"/>
      <c r="D1" s="30"/>
    </row>
    <row r="2" ht="20" customHeight="1" spans="1:4">
      <c r="A2" s="31" t="s">
        <v>139</v>
      </c>
      <c r="B2" s="31"/>
      <c r="C2" s="31"/>
      <c r="D2" s="31"/>
    </row>
    <row r="3" ht="20" customHeight="1" spans="1:4">
      <c r="A3" s="32" t="s">
        <v>86</v>
      </c>
      <c r="B3" s="32" t="s">
        <v>140</v>
      </c>
      <c r="C3" s="31"/>
      <c r="D3" s="31" t="s">
        <v>88</v>
      </c>
    </row>
    <row r="4" ht="20" customHeight="1" spans="1:4">
      <c r="A4" s="33" t="s">
        <v>141</v>
      </c>
      <c r="B4" s="33" t="s">
        <v>2</v>
      </c>
      <c r="C4" s="33" t="s">
        <v>90</v>
      </c>
      <c r="D4" s="33" t="s">
        <v>91</v>
      </c>
    </row>
    <row r="5" ht="20" customHeight="1" spans="1:4">
      <c r="A5" s="34" t="s">
        <v>142</v>
      </c>
      <c r="B5" s="35">
        <v>1</v>
      </c>
      <c r="C5" s="36"/>
      <c r="D5" s="36"/>
    </row>
    <row r="6" ht="20" customHeight="1" spans="1:4">
      <c r="A6" s="37" t="s">
        <v>143</v>
      </c>
      <c r="B6" s="35">
        <v>2</v>
      </c>
      <c r="C6" s="36"/>
      <c r="D6" s="36"/>
    </row>
    <row r="7" ht="20" customHeight="1" spans="1:4">
      <c r="A7" s="37" t="s">
        <v>144</v>
      </c>
      <c r="B7" s="35">
        <v>3</v>
      </c>
      <c r="C7" s="36"/>
      <c r="D7" s="36"/>
    </row>
    <row r="8" ht="20" customHeight="1" spans="1:4">
      <c r="A8" s="37" t="s">
        <v>145</v>
      </c>
      <c r="B8" s="35">
        <v>4</v>
      </c>
      <c r="C8" s="36"/>
      <c r="D8" s="36"/>
    </row>
    <row r="9" ht="20" customHeight="1" spans="1:4">
      <c r="A9" s="38" t="s">
        <v>146</v>
      </c>
      <c r="B9" s="39">
        <v>5</v>
      </c>
      <c r="C9" s="40" t="s">
        <v>147</v>
      </c>
      <c r="D9" s="40" t="s">
        <v>147</v>
      </c>
    </row>
    <row r="10" ht="20" customHeight="1" spans="1:4">
      <c r="A10" s="37" t="s">
        <v>148</v>
      </c>
      <c r="B10" s="35">
        <v>6</v>
      </c>
      <c r="C10" s="36"/>
      <c r="D10" s="36"/>
    </row>
    <row r="11" ht="20" customHeight="1" spans="1:4">
      <c r="A11" s="37" t="s">
        <v>149</v>
      </c>
      <c r="B11" s="35">
        <v>7</v>
      </c>
      <c r="C11" s="36"/>
      <c r="D11" s="36"/>
    </row>
    <row r="12" ht="20" customHeight="1" spans="1:4">
      <c r="A12" s="37" t="s">
        <v>150</v>
      </c>
      <c r="B12" s="35">
        <v>8</v>
      </c>
      <c r="C12" s="36"/>
      <c r="D12" s="36"/>
    </row>
    <row r="13" ht="20" customHeight="1" spans="1:4">
      <c r="A13" s="37" t="s">
        <v>151</v>
      </c>
      <c r="B13" s="35">
        <v>9</v>
      </c>
      <c r="C13" s="36"/>
      <c r="D13" s="36"/>
    </row>
    <row r="14" ht="20" customHeight="1" spans="1:4">
      <c r="A14" s="38" t="s">
        <v>152</v>
      </c>
      <c r="B14" s="39">
        <v>10</v>
      </c>
      <c r="C14" s="40" t="s">
        <v>153</v>
      </c>
      <c r="D14" s="40" t="s">
        <v>153</v>
      </c>
    </row>
    <row r="15" ht="20" customHeight="1" spans="1:4">
      <c r="A15" s="41" t="s">
        <v>154</v>
      </c>
      <c r="B15" s="39">
        <v>11</v>
      </c>
      <c r="C15" s="40" t="s">
        <v>155</v>
      </c>
      <c r="D15" s="40" t="s">
        <v>155</v>
      </c>
    </row>
    <row r="16" ht="20" customHeight="1" spans="1:4">
      <c r="A16" s="42" t="s">
        <v>156</v>
      </c>
      <c r="B16" s="39">
        <v>12</v>
      </c>
      <c r="C16" s="43"/>
      <c r="D16" s="43"/>
    </row>
    <row r="17" ht="20" customHeight="1" spans="1:4">
      <c r="A17" s="37" t="s">
        <v>157</v>
      </c>
      <c r="B17" s="35">
        <v>13</v>
      </c>
      <c r="C17" s="36"/>
      <c r="D17" s="36"/>
    </row>
    <row r="18" ht="20" customHeight="1" spans="1:4">
      <c r="A18" s="37" t="s">
        <v>158</v>
      </c>
      <c r="B18" s="35">
        <v>14</v>
      </c>
      <c r="C18" s="36"/>
      <c r="D18" s="36"/>
    </row>
    <row r="19" ht="20" customHeight="1" spans="1:4">
      <c r="A19" s="37" t="s">
        <v>159</v>
      </c>
      <c r="B19" s="35">
        <v>15</v>
      </c>
      <c r="C19" s="36"/>
      <c r="D19" s="36"/>
    </row>
    <row r="20" ht="20" customHeight="1" spans="1:4">
      <c r="A20" s="37" t="s">
        <v>160</v>
      </c>
      <c r="B20" s="35">
        <v>16</v>
      </c>
      <c r="C20" s="36"/>
      <c r="D20" s="36"/>
    </row>
    <row r="21" ht="20" customHeight="1" spans="1:4">
      <c r="A21" s="37" t="s">
        <v>161</v>
      </c>
      <c r="B21" s="35">
        <v>17</v>
      </c>
      <c r="C21" s="36"/>
      <c r="D21" s="36"/>
    </row>
    <row r="22" ht="20" customHeight="1" spans="1:4">
      <c r="A22" s="38" t="s">
        <v>162</v>
      </c>
      <c r="B22" s="39">
        <v>18</v>
      </c>
      <c r="C22" s="40" t="s">
        <v>163</v>
      </c>
      <c r="D22" s="40" t="s">
        <v>163</v>
      </c>
    </row>
    <row r="23" ht="20" customHeight="1" spans="1:4">
      <c r="A23" s="37" t="s">
        <v>164</v>
      </c>
      <c r="B23" s="35">
        <v>19</v>
      </c>
      <c r="C23" s="36"/>
      <c r="D23" s="36"/>
    </row>
    <row r="24" ht="20" customHeight="1" spans="1:4">
      <c r="A24" s="37" t="s">
        <v>165</v>
      </c>
      <c r="B24" s="35">
        <v>20</v>
      </c>
      <c r="C24" s="36"/>
      <c r="D24" s="36"/>
    </row>
    <row r="25" ht="20" customHeight="1" spans="1:4">
      <c r="A25" s="37" t="s">
        <v>166</v>
      </c>
      <c r="B25" s="35">
        <v>21</v>
      </c>
      <c r="C25" s="36"/>
      <c r="D25" s="36"/>
    </row>
    <row r="26" ht="20" customHeight="1" spans="1:4">
      <c r="A26" s="37" t="s">
        <v>167</v>
      </c>
      <c r="B26" s="35">
        <v>22</v>
      </c>
      <c r="C26" s="36"/>
      <c r="D26" s="36"/>
    </row>
    <row r="27" ht="20" customHeight="1" spans="1:4">
      <c r="A27" s="38" t="s">
        <v>168</v>
      </c>
      <c r="B27" s="39">
        <v>23</v>
      </c>
      <c r="C27" s="40" t="s">
        <v>169</v>
      </c>
      <c r="D27" s="40" t="s">
        <v>169</v>
      </c>
    </row>
    <row r="28" ht="20" customHeight="1" spans="1:4">
      <c r="A28" s="41" t="s">
        <v>170</v>
      </c>
      <c r="B28" s="39">
        <v>24</v>
      </c>
      <c r="C28" s="40" t="s">
        <v>171</v>
      </c>
      <c r="D28" s="40" t="s">
        <v>171</v>
      </c>
    </row>
    <row r="29" ht="20" customHeight="1" spans="1:4">
      <c r="A29" s="42" t="s">
        <v>172</v>
      </c>
      <c r="B29" s="39">
        <v>25</v>
      </c>
      <c r="C29" s="43"/>
      <c r="D29" s="43"/>
    </row>
    <row r="30" ht="20" customHeight="1" spans="1:4">
      <c r="A30" s="37" t="s">
        <v>173</v>
      </c>
      <c r="B30" s="35">
        <v>26</v>
      </c>
      <c r="C30" s="36"/>
      <c r="D30" s="36"/>
    </row>
    <row r="31" ht="20" customHeight="1" spans="1:4">
      <c r="A31" s="37" t="s">
        <v>174</v>
      </c>
      <c r="B31" s="35">
        <v>27</v>
      </c>
      <c r="C31" s="36"/>
      <c r="D31" s="36"/>
    </row>
    <row r="32" ht="20" customHeight="1" spans="1:4">
      <c r="A32" s="37" t="s">
        <v>175</v>
      </c>
      <c r="B32" s="35">
        <v>28</v>
      </c>
      <c r="C32" s="36"/>
      <c r="D32" s="36"/>
    </row>
    <row r="33" ht="20" customHeight="1" spans="1:4">
      <c r="A33" s="38" t="s">
        <v>176</v>
      </c>
      <c r="B33" s="39">
        <v>29</v>
      </c>
      <c r="C33" s="40" t="s">
        <v>177</v>
      </c>
      <c r="D33" s="40" t="s">
        <v>177</v>
      </c>
    </row>
    <row r="34" ht="20" customHeight="1" spans="1:4">
      <c r="A34" s="37" t="s">
        <v>178</v>
      </c>
      <c r="B34" s="35">
        <v>30</v>
      </c>
      <c r="C34" s="36"/>
      <c r="D34" s="36"/>
    </row>
    <row r="35" ht="20" customHeight="1" spans="1:4">
      <c r="A35" s="37" t="s">
        <v>179</v>
      </c>
      <c r="B35" s="35">
        <v>31</v>
      </c>
      <c r="C35" s="36"/>
      <c r="D35" s="36"/>
    </row>
    <row r="36" ht="20" customHeight="1" spans="1:4">
      <c r="A36" s="37" t="s">
        <v>180</v>
      </c>
      <c r="B36" s="35">
        <v>32</v>
      </c>
      <c r="C36" s="36"/>
      <c r="D36" s="36"/>
    </row>
    <row r="37" ht="20" customHeight="1" spans="1:4">
      <c r="A37" s="38" t="s">
        <v>181</v>
      </c>
      <c r="B37" s="39">
        <v>33</v>
      </c>
      <c r="C37" s="40" t="s">
        <v>182</v>
      </c>
      <c r="D37" s="40" t="s">
        <v>182</v>
      </c>
    </row>
    <row r="38" ht="20" customHeight="1" spans="1:4">
      <c r="A38" s="41" t="s">
        <v>183</v>
      </c>
      <c r="B38" s="39">
        <v>34</v>
      </c>
      <c r="C38" s="40" t="s">
        <v>184</v>
      </c>
      <c r="D38" s="40" t="s">
        <v>184</v>
      </c>
    </row>
    <row r="39" ht="20" customHeight="1" spans="1:4">
      <c r="A39" s="34" t="s">
        <v>185</v>
      </c>
      <c r="B39" s="35">
        <v>35</v>
      </c>
      <c r="C39" s="36"/>
      <c r="D39" s="36"/>
    </row>
    <row r="40" ht="20" customHeight="1" spans="1:4">
      <c r="A40" s="42" t="s">
        <v>186</v>
      </c>
      <c r="B40" s="39">
        <v>36</v>
      </c>
      <c r="C40" s="40" t="s">
        <v>187</v>
      </c>
      <c r="D40" s="40" t="s">
        <v>187</v>
      </c>
    </row>
    <row r="41" ht="20" customHeight="1" spans="1:4">
      <c r="A41" s="37" t="s">
        <v>188</v>
      </c>
      <c r="B41" s="35">
        <v>37</v>
      </c>
      <c r="C41" s="36"/>
      <c r="D41" s="36"/>
    </row>
    <row r="42" ht="20" customHeight="1" spans="1:4">
      <c r="A42" s="42" t="s">
        <v>189</v>
      </c>
      <c r="B42" s="44">
        <v>38</v>
      </c>
      <c r="C42" s="45"/>
      <c r="D42" s="45"/>
    </row>
  </sheetData>
  <mergeCells count="2">
    <mergeCell ref="A1:D1"/>
    <mergeCell ref="A2:D2"/>
  </mergeCells>
  <pageMargins left="0.75" right="0.75" top="1" bottom="1" header="0.511805555555556" footer="0.511805555555556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28"/>
  <sheetViews>
    <sheetView tabSelected="1" workbookViewId="0">
      <selection activeCell="D35" sqref="D35"/>
    </sheetView>
  </sheetViews>
  <sheetFormatPr defaultColWidth="9.14285714285714" defaultRowHeight="17.6"/>
  <cols>
    <col min="2" max="2" width="33.4732142857143" customWidth="1"/>
    <col min="3" max="3" width="16.8125" style="1" customWidth="1"/>
    <col min="4" max="4" width="16.8125" customWidth="1"/>
    <col min="8" max="8" width="12.6428571428571" customWidth="1"/>
    <col min="9" max="9" width="13.6785714285714" customWidth="1"/>
    <col min="10" max="10" width="14.2857142857143" customWidth="1"/>
    <col min="11" max="11" width="16.6607142857143" customWidth="1"/>
    <col min="13" max="13" width="11.9017857142857" customWidth="1"/>
    <col min="14" max="14" width="15.4732142857143" customWidth="1"/>
    <col min="15" max="15" width="15.4642857142857" customWidth="1"/>
    <col min="20" max="20" width="13.6875" customWidth="1"/>
    <col min="21" max="21" width="14.7232142857143" customWidth="1"/>
    <col min="22" max="22" width="15.4642857142857" customWidth="1"/>
    <col min="24" max="24" width="13.6875" customWidth="1"/>
    <col min="25" max="25" width="13.3839285714286" customWidth="1"/>
  </cols>
  <sheetData>
    <row r="1" ht="20" customHeight="1" spans="1:25">
      <c r="A1" s="2"/>
      <c r="B1" s="3" t="s">
        <v>190</v>
      </c>
      <c r="C1" s="4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</row>
    <row r="2" ht="20" customHeight="1" spans="1:25">
      <c r="A2" s="2"/>
      <c r="B2" s="5" t="s">
        <v>191</v>
      </c>
      <c r="C2" s="6" t="s">
        <v>2</v>
      </c>
      <c r="D2" s="7" t="s">
        <v>192</v>
      </c>
      <c r="E2" s="7"/>
      <c r="F2" s="7"/>
      <c r="G2" s="7"/>
      <c r="H2" s="7"/>
      <c r="I2" s="7"/>
      <c r="J2" s="7"/>
      <c r="K2" s="7"/>
      <c r="L2" s="7"/>
      <c r="M2" s="7"/>
      <c r="N2" s="7"/>
      <c r="O2" s="7" t="s">
        <v>193</v>
      </c>
      <c r="P2" s="7"/>
      <c r="Q2" s="7"/>
      <c r="R2" s="7"/>
      <c r="S2" s="7"/>
      <c r="T2" s="7"/>
      <c r="U2" s="7"/>
      <c r="V2" s="7"/>
      <c r="W2" s="7"/>
      <c r="X2" s="7"/>
      <c r="Y2" s="26"/>
    </row>
    <row r="3" ht="20" customHeight="1" spans="1:25">
      <c r="A3" s="2"/>
      <c r="B3" s="5"/>
      <c r="C3" s="8"/>
      <c r="D3" s="9" t="s">
        <v>194</v>
      </c>
      <c r="E3" s="21" t="s">
        <v>69</v>
      </c>
      <c r="F3" s="22"/>
      <c r="G3" s="23"/>
      <c r="H3" s="9" t="s">
        <v>72</v>
      </c>
      <c r="I3" s="9" t="s">
        <v>73</v>
      </c>
      <c r="J3" s="9" t="s">
        <v>74</v>
      </c>
      <c r="K3" s="24" t="s">
        <v>75</v>
      </c>
      <c r="L3" s="9" t="s">
        <v>76</v>
      </c>
      <c r="M3" s="9" t="s">
        <v>77</v>
      </c>
      <c r="N3" s="9" t="s">
        <v>195</v>
      </c>
      <c r="O3" s="9" t="s">
        <v>194</v>
      </c>
      <c r="P3" s="21" t="s">
        <v>69</v>
      </c>
      <c r="Q3" s="22"/>
      <c r="R3" s="23"/>
      <c r="S3" s="9" t="s">
        <v>72</v>
      </c>
      <c r="T3" s="9" t="s">
        <v>73</v>
      </c>
      <c r="U3" s="9" t="s">
        <v>74</v>
      </c>
      <c r="V3" s="24" t="s">
        <v>75</v>
      </c>
      <c r="W3" s="9" t="s">
        <v>76</v>
      </c>
      <c r="X3" s="9" t="s">
        <v>77</v>
      </c>
      <c r="Y3" s="27" t="s">
        <v>195</v>
      </c>
    </row>
    <row r="4" ht="20" customHeight="1" spans="1:25">
      <c r="A4" s="2"/>
      <c r="B4" s="5"/>
      <c r="C4" s="10"/>
      <c r="D4" s="11"/>
      <c r="E4" s="7" t="s">
        <v>196</v>
      </c>
      <c r="F4" s="7" t="s">
        <v>47</v>
      </c>
      <c r="G4" s="7" t="s">
        <v>197</v>
      </c>
      <c r="H4" s="11"/>
      <c r="I4" s="11"/>
      <c r="J4" s="11"/>
      <c r="K4" s="11"/>
      <c r="L4" s="11"/>
      <c r="M4" s="11"/>
      <c r="N4" s="11"/>
      <c r="O4" s="11"/>
      <c r="P4" s="7" t="s">
        <v>196</v>
      </c>
      <c r="Q4" s="7" t="s">
        <v>47</v>
      </c>
      <c r="R4" s="7" t="s">
        <v>197</v>
      </c>
      <c r="S4" s="11"/>
      <c r="T4" s="11"/>
      <c r="U4" s="11"/>
      <c r="V4" s="25"/>
      <c r="W4" s="11"/>
      <c r="X4" s="11"/>
      <c r="Y4" s="28"/>
    </row>
    <row r="5" ht="20" customHeight="1" spans="1:25">
      <c r="A5" s="2"/>
      <c r="B5" s="12" t="s">
        <v>198</v>
      </c>
      <c r="C5" s="13">
        <v>1</v>
      </c>
      <c r="D5" s="14">
        <v>0</v>
      </c>
      <c r="E5" s="14">
        <v>0</v>
      </c>
      <c r="F5" s="14">
        <v>0</v>
      </c>
      <c r="G5" s="14">
        <v>0</v>
      </c>
      <c r="H5" s="14">
        <v>0</v>
      </c>
      <c r="I5" s="14">
        <v>0</v>
      </c>
      <c r="J5" s="14">
        <v>0</v>
      </c>
      <c r="K5" s="14"/>
      <c r="L5" s="14">
        <v>0</v>
      </c>
      <c r="M5" s="14">
        <v>0</v>
      </c>
      <c r="N5" s="16">
        <f>ROUND([1]所有者权益变动表!D8+[1]所有者权益变动表!H8-[1]所有者权益变动表!I8+J5+[1]所有者权益变动表!K8+[1]所有者权益变动表!L8+E5+F5+G5,2)</f>
        <v>0</v>
      </c>
      <c r="O5" s="14">
        <v>0</v>
      </c>
      <c r="P5" s="14">
        <v>0</v>
      </c>
      <c r="Q5" s="14">
        <v>0</v>
      </c>
      <c r="R5" s="14">
        <v>0</v>
      </c>
      <c r="S5" s="14">
        <v>0</v>
      </c>
      <c r="T5" s="14">
        <v>0</v>
      </c>
      <c r="U5" s="14">
        <v>0</v>
      </c>
      <c r="V5" s="14"/>
      <c r="W5" s="14">
        <v>0</v>
      </c>
      <c r="X5" s="14">
        <v>0</v>
      </c>
      <c r="Y5" s="29">
        <f>ROUND([1]所有者权益变动表!N8+[1]所有者权益变动表!R8-[1]所有者权益变动表!S8+U5+[1]所有者权益变动表!U8+[1]所有者权益变动表!V8+P5+Q5+R5,2)</f>
        <v>0</v>
      </c>
    </row>
    <row r="6" ht="20" customHeight="1" spans="1:25">
      <c r="A6" s="2"/>
      <c r="B6" s="12" t="s">
        <v>199</v>
      </c>
      <c r="C6" s="13">
        <v>2</v>
      </c>
      <c r="D6" s="14">
        <v>0</v>
      </c>
      <c r="E6" s="14">
        <v>0</v>
      </c>
      <c r="F6" s="14">
        <v>0</v>
      </c>
      <c r="G6" s="14">
        <v>0</v>
      </c>
      <c r="H6" s="14">
        <v>0</v>
      </c>
      <c r="I6" s="14">
        <v>0</v>
      </c>
      <c r="J6" s="14">
        <v>0</v>
      </c>
      <c r="K6" s="14"/>
      <c r="L6" s="14">
        <v>0</v>
      </c>
      <c r="M6" s="14">
        <v>0</v>
      </c>
      <c r="N6" s="16">
        <f>ROUND([1]所有者权益变动表!D9+[1]所有者权益变动表!H9-[1]所有者权益变动表!I9+J6+[1]所有者权益变动表!K9+[1]所有者权益变动表!L9+E6+F6+G6,2)</f>
        <v>0</v>
      </c>
      <c r="O6" s="14">
        <v>0</v>
      </c>
      <c r="P6" s="14">
        <v>0</v>
      </c>
      <c r="Q6" s="14">
        <v>0</v>
      </c>
      <c r="R6" s="14">
        <v>0</v>
      </c>
      <c r="S6" s="14">
        <v>0</v>
      </c>
      <c r="T6" s="14">
        <v>0</v>
      </c>
      <c r="U6" s="14">
        <v>0</v>
      </c>
      <c r="V6" s="14"/>
      <c r="W6" s="14">
        <v>0</v>
      </c>
      <c r="X6" s="14">
        <v>0</v>
      </c>
      <c r="Y6" s="29">
        <f>ROUND([1]所有者权益变动表!N9+[1]所有者权益变动表!R9-[1]所有者权益变动表!S9+U6+[1]所有者权益变动表!U9+[1]所有者权益变动表!V9+P6+Q6+R6,2)</f>
        <v>0</v>
      </c>
    </row>
    <row r="7" ht="20" customHeight="1" spans="1:25">
      <c r="A7" s="2"/>
      <c r="B7" s="12" t="s">
        <v>200</v>
      </c>
      <c r="C7" s="13">
        <v>3</v>
      </c>
      <c r="D7" s="14">
        <v>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14"/>
      <c r="L7" s="14">
        <v>0</v>
      </c>
      <c r="M7" s="14">
        <v>0</v>
      </c>
      <c r="N7" s="16">
        <f>ROUND([1]所有者权益变动表!D10+[1]所有者权益变动表!H10-[1]所有者权益变动表!I10+J7+[1]所有者权益变动表!K10+[1]所有者权益变动表!L10+E7+F7+G7,2)</f>
        <v>0</v>
      </c>
      <c r="O7" s="14">
        <v>0</v>
      </c>
      <c r="P7" s="14">
        <v>0</v>
      </c>
      <c r="Q7" s="14">
        <v>0</v>
      </c>
      <c r="R7" s="14">
        <v>0</v>
      </c>
      <c r="S7" s="14">
        <v>0</v>
      </c>
      <c r="T7" s="14">
        <v>0</v>
      </c>
      <c r="U7" s="14">
        <v>0</v>
      </c>
      <c r="V7" s="14"/>
      <c r="W7" s="14">
        <v>0</v>
      </c>
      <c r="X7" s="14">
        <v>0</v>
      </c>
      <c r="Y7" s="29">
        <f>ROUND([1]所有者权益变动表!N10+[1]所有者权益变动表!R10-[1]所有者权益变动表!S10+U7+[1]所有者权益变动表!U10+[1]所有者权益变动表!V10+P7+Q7+R7,2)</f>
        <v>0</v>
      </c>
    </row>
    <row r="8" ht="20" customHeight="1" spans="1:25">
      <c r="A8" s="2"/>
      <c r="B8" s="12" t="s">
        <v>197</v>
      </c>
      <c r="C8" s="13">
        <v>4</v>
      </c>
      <c r="D8" s="14">
        <v>0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/>
      <c r="L8" s="14">
        <v>0</v>
      </c>
      <c r="M8" s="14">
        <v>0</v>
      </c>
      <c r="N8" s="16">
        <f>ROUND([1]所有者权益变动表!D11+[1]所有者权益变动表!H11-[1]所有者权益变动表!I11+J8+[1]所有者权益变动表!K11+[1]所有者权益变动表!L11+E8+F8+G8,2)</f>
        <v>0</v>
      </c>
      <c r="O8" s="14">
        <v>0</v>
      </c>
      <c r="P8" s="14">
        <v>0</v>
      </c>
      <c r="Q8" s="14">
        <v>0</v>
      </c>
      <c r="R8" s="14">
        <v>0</v>
      </c>
      <c r="S8" s="14">
        <v>0</v>
      </c>
      <c r="T8" s="14">
        <v>0</v>
      </c>
      <c r="U8" s="14">
        <v>0</v>
      </c>
      <c r="V8" s="14"/>
      <c r="W8" s="14">
        <v>0</v>
      </c>
      <c r="X8" s="14">
        <v>0</v>
      </c>
      <c r="Y8" s="29">
        <f>ROUND([1]所有者权益变动表!N11+[1]所有者权益变动表!R11-[1]所有者权益变动表!S11+U8+[1]所有者权益变动表!U11+[1]所有者权益变动表!V11+P8+Q8+R8,2)</f>
        <v>0</v>
      </c>
    </row>
    <row r="9" ht="20" customHeight="1" spans="1:25">
      <c r="A9" s="2"/>
      <c r="B9" s="12" t="s">
        <v>201</v>
      </c>
      <c r="C9" s="15">
        <v>5</v>
      </c>
      <c r="D9" s="16">
        <f t="shared" ref="D9:J9" si="0">ROUND(D5+D6+D7+D8,2)</f>
        <v>0</v>
      </c>
      <c r="E9" s="16">
        <f t="shared" si="0"/>
        <v>0</v>
      </c>
      <c r="F9" s="16">
        <f t="shared" si="0"/>
        <v>0</v>
      </c>
      <c r="G9" s="16">
        <f t="shared" si="0"/>
        <v>0</v>
      </c>
      <c r="H9" s="16">
        <f t="shared" si="0"/>
        <v>0</v>
      </c>
      <c r="I9" s="16">
        <f t="shared" si="0"/>
        <v>0</v>
      </c>
      <c r="J9" s="16">
        <f t="shared" si="0"/>
        <v>0</v>
      </c>
      <c r="K9" s="16"/>
      <c r="L9" s="16">
        <f t="shared" ref="L9:U9" si="1">ROUND(L5+L6+L7+L8,2)</f>
        <v>0</v>
      </c>
      <c r="M9" s="16">
        <f t="shared" si="1"/>
        <v>0</v>
      </c>
      <c r="N9" s="16">
        <f>ROUND([1]所有者权益变动表!D12+[1]所有者权益变动表!H12-[1]所有者权益变动表!I12+J9+[1]所有者权益变动表!K12+[1]所有者权益变动表!L12+E9+F9+G9,2)</f>
        <v>0</v>
      </c>
      <c r="O9" s="16">
        <f t="shared" si="1"/>
        <v>0</v>
      </c>
      <c r="P9" s="16">
        <f t="shared" si="1"/>
        <v>0</v>
      </c>
      <c r="Q9" s="16">
        <f t="shared" si="1"/>
        <v>0</v>
      </c>
      <c r="R9" s="16">
        <f t="shared" si="1"/>
        <v>0</v>
      </c>
      <c r="S9" s="16">
        <f t="shared" si="1"/>
        <v>0</v>
      </c>
      <c r="T9" s="16">
        <f t="shared" si="1"/>
        <v>0</v>
      </c>
      <c r="U9" s="16">
        <f t="shared" si="1"/>
        <v>0</v>
      </c>
      <c r="V9" s="16"/>
      <c r="W9" s="16">
        <f>ROUND(W5+W6+W7+W8,2)</f>
        <v>0</v>
      </c>
      <c r="X9" s="16">
        <f>ROUND(X5+X6+X7+X8,2)</f>
        <v>0</v>
      </c>
      <c r="Y9" s="29">
        <f>ROUND([1]所有者权益变动表!N12+[1]所有者权益变动表!R12-[1]所有者权益变动表!S12+U9+[1]所有者权益变动表!U12+[1]所有者权益变动表!V12+P9+Q9+R9,2)</f>
        <v>0</v>
      </c>
    </row>
    <row r="10" ht="20" customHeight="1" spans="1:25">
      <c r="A10" s="2"/>
      <c r="B10" s="12" t="s">
        <v>202</v>
      </c>
      <c r="C10" s="15">
        <v>6</v>
      </c>
      <c r="D10" s="16">
        <f t="shared" ref="D10:J10" si="2">ROUND(D11+D12+D17+D21,2)</f>
        <v>0</v>
      </c>
      <c r="E10" s="16">
        <f t="shared" si="2"/>
        <v>0</v>
      </c>
      <c r="F10" s="16">
        <f t="shared" si="2"/>
        <v>0</v>
      </c>
      <c r="G10" s="16">
        <f t="shared" si="2"/>
        <v>0</v>
      </c>
      <c r="H10" s="16">
        <f t="shared" si="2"/>
        <v>0</v>
      </c>
      <c r="I10" s="16">
        <f t="shared" si="2"/>
        <v>0</v>
      </c>
      <c r="J10" s="16">
        <f t="shared" si="2"/>
        <v>0</v>
      </c>
      <c r="K10" s="16"/>
      <c r="L10" s="16">
        <f t="shared" ref="L10:U10" si="3">ROUND(L11+L12+L17+L21,2)</f>
        <v>0</v>
      </c>
      <c r="M10" s="16">
        <f t="shared" si="3"/>
        <v>0</v>
      </c>
      <c r="N10" s="16">
        <f>ROUND([1]所有者权益变动表!D13+[1]所有者权益变动表!H13-[1]所有者权益变动表!I13+J10+[1]所有者权益变动表!K13+[1]所有者权益变动表!L13+E10+F10+G10,2)</f>
        <v>0</v>
      </c>
      <c r="O10" s="16">
        <f t="shared" si="3"/>
        <v>0</v>
      </c>
      <c r="P10" s="16">
        <f t="shared" si="3"/>
        <v>0</v>
      </c>
      <c r="Q10" s="16">
        <f t="shared" si="3"/>
        <v>0</v>
      </c>
      <c r="R10" s="16">
        <f t="shared" si="3"/>
        <v>0</v>
      </c>
      <c r="S10" s="16">
        <f t="shared" si="3"/>
        <v>0</v>
      </c>
      <c r="T10" s="16">
        <f t="shared" si="3"/>
        <v>0</v>
      </c>
      <c r="U10" s="16">
        <f t="shared" si="3"/>
        <v>0</v>
      </c>
      <c r="V10" s="16"/>
      <c r="W10" s="16">
        <f>ROUND(W11+W12+W17+W21,2)</f>
        <v>0</v>
      </c>
      <c r="X10" s="16">
        <f>ROUND(X11+X12+X17+X21,2)</f>
        <v>0</v>
      </c>
      <c r="Y10" s="29">
        <f>ROUND([1]所有者权益变动表!N13+[1]所有者权益变动表!R13-[1]所有者权益变动表!S13+U10+[1]所有者权益变动表!U13+[1]所有者权益变动表!V13+P10+Q10+R10,2)</f>
        <v>0</v>
      </c>
    </row>
    <row r="11" ht="20" customHeight="1" spans="1:25">
      <c r="A11" s="2"/>
      <c r="B11" s="12" t="s">
        <v>203</v>
      </c>
      <c r="C11" s="13">
        <v>7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/>
      <c r="L11" s="14">
        <v>0</v>
      </c>
      <c r="M11" s="14">
        <v>0</v>
      </c>
      <c r="N11" s="16">
        <f>ROUND([1]所有者权益变动表!D14+[1]所有者权益变动表!H14-[1]所有者权益变动表!I14+J11+[1]所有者权益变动表!K14+[1]所有者权益变动表!L14+E11+F11+G11,2)</f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/>
      <c r="W11" s="14">
        <v>0</v>
      </c>
      <c r="X11" s="14">
        <v>0</v>
      </c>
      <c r="Y11" s="29">
        <f>ROUND([1]所有者权益变动表!N14+[1]所有者权益变动表!R14-[1]所有者权益变动表!S14+U11+[1]所有者权益变动表!U14+[1]所有者权益变动表!V14+P11+Q11+R11,2)</f>
        <v>0</v>
      </c>
    </row>
    <row r="12" ht="20" customHeight="1" spans="1:25">
      <c r="A12" s="2"/>
      <c r="B12" s="12" t="s">
        <v>204</v>
      </c>
      <c r="C12" s="15">
        <v>8</v>
      </c>
      <c r="D12" s="16">
        <f>ROUND([1]所有者权益变动表!D16+[1]所有者权益变动表!D17+[1]所有者权益变动表!D18,2)</f>
        <v>0</v>
      </c>
      <c r="E12" s="16">
        <f>ROUND([1]所有者权益变动表!E16+[1]所有者权益变动表!E17+[1]所有者权益变动表!E18,2)</f>
        <v>0</v>
      </c>
      <c r="F12" s="16">
        <f>ROUND([1]所有者权益变动表!F16+[1]所有者权益变动表!F17+[1]所有者权益变动表!F18,2)</f>
        <v>0</v>
      </c>
      <c r="G12" s="16">
        <f>ROUND([1]所有者权益变动表!G16+[1]所有者权益变动表!G17+[1]所有者权益变动表!G18,2)</f>
        <v>0</v>
      </c>
      <c r="H12" s="16">
        <f>ROUND([1]所有者权益变动表!H16+[1]所有者权益变动表!H17+[1]所有者权益变动表!H18,2)</f>
        <v>0</v>
      </c>
      <c r="I12" s="16">
        <f>ROUND([1]所有者权益变动表!I16+[1]所有者权益变动表!I17+[1]所有者权益变动表!I18,2)</f>
        <v>0</v>
      </c>
      <c r="J12" s="16">
        <f>ROUND([1]所有者权益变动表!J16+[1]所有者权益变动表!J17+[1]所有者权益变动表!J18,2)</f>
        <v>0</v>
      </c>
      <c r="K12" s="16"/>
      <c r="L12" s="16">
        <f>ROUND([1]所有者权益变动表!K16+[1]所有者权益变动表!K17+[1]所有者权益变动表!K18,2)</f>
        <v>0</v>
      </c>
      <c r="M12" s="16">
        <f>ROUND([1]所有者权益变动表!L16+[1]所有者权益变动表!L17+[1]所有者权益变动表!L18,2)</f>
        <v>0</v>
      </c>
      <c r="N12" s="16">
        <f>ROUND([1]所有者权益变动表!D15+[1]所有者权益变动表!H15-[1]所有者权益变动表!I15+J12+[1]所有者权益变动表!K15+[1]所有者权益变动表!L15+E12+F12+G12,2)</f>
        <v>0</v>
      </c>
      <c r="O12" s="16">
        <f>ROUND([1]所有者权益变动表!N16+[1]所有者权益变动表!N17+[1]所有者权益变动表!N18,2)</f>
        <v>0</v>
      </c>
      <c r="P12" s="16">
        <f>ROUND([1]所有者权益变动表!O16+[1]所有者权益变动表!O17+[1]所有者权益变动表!O18,2)</f>
        <v>0</v>
      </c>
      <c r="Q12" s="16">
        <f>ROUND([1]所有者权益变动表!P16+[1]所有者权益变动表!P17+[1]所有者权益变动表!P18,2)</f>
        <v>0</v>
      </c>
      <c r="R12" s="16">
        <f>ROUND([1]所有者权益变动表!Q16+[1]所有者权益变动表!Q17+[1]所有者权益变动表!Q18,2)</f>
        <v>0</v>
      </c>
      <c r="S12" s="16">
        <f>ROUND([1]所有者权益变动表!R16+[1]所有者权益变动表!R17+[1]所有者权益变动表!R18,2)</f>
        <v>0</v>
      </c>
      <c r="T12" s="16">
        <f>ROUND([1]所有者权益变动表!S16+[1]所有者权益变动表!S17+[1]所有者权益变动表!S18,2)</f>
        <v>0</v>
      </c>
      <c r="U12" s="16">
        <f>ROUND([1]所有者权益变动表!T16+[1]所有者权益变动表!T17+[1]所有者权益变动表!T18,2)</f>
        <v>0</v>
      </c>
      <c r="V12" s="16"/>
      <c r="W12" s="16">
        <f>ROUND([1]所有者权益变动表!U16+[1]所有者权益变动表!U17+[1]所有者权益变动表!U18,2)</f>
        <v>0</v>
      </c>
      <c r="X12" s="16">
        <f>ROUND([1]所有者权益变动表!V16+[1]所有者权益变动表!V17+[1]所有者权益变动表!V18,2)</f>
        <v>0</v>
      </c>
      <c r="Y12" s="29">
        <f>ROUND([1]所有者权益变动表!N15+[1]所有者权益变动表!R15-[1]所有者权益变动表!S15+U12+[1]所有者权益变动表!U15+[1]所有者权益变动表!V15+P12+Q12+R12,2)</f>
        <v>0</v>
      </c>
    </row>
    <row r="13" ht="20" customHeight="1" spans="1:25">
      <c r="A13" s="2"/>
      <c r="B13" s="12" t="s">
        <v>205</v>
      </c>
      <c r="C13" s="13">
        <v>9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/>
      <c r="L13" s="14">
        <v>0</v>
      </c>
      <c r="M13" s="14">
        <v>0</v>
      </c>
      <c r="N13" s="16">
        <f>ROUND([1]所有者权益变动表!D16+[1]所有者权益变动表!H16-[1]所有者权益变动表!I16+J13+[1]所有者权益变动表!K16+[1]所有者权益变动表!L16+E13+F13+G13,2)</f>
        <v>0</v>
      </c>
      <c r="O13" s="14">
        <v>0</v>
      </c>
      <c r="P13" s="14">
        <v>0</v>
      </c>
      <c r="Q13" s="14">
        <v>0</v>
      </c>
      <c r="R13" s="14">
        <v>0</v>
      </c>
      <c r="S13" s="14">
        <v>0</v>
      </c>
      <c r="T13" s="14">
        <v>0</v>
      </c>
      <c r="U13" s="14">
        <v>0</v>
      </c>
      <c r="V13" s="14"/>
      <c r="W13" s="14">
        <v>0</v>
      </c>
      <c r="X13" s="14">
        <v>0</v>
      </c>
      <c r="Y13" s="29">
        <f>ROUND([1]所有者权益变动表!N16+[1]所有者权益变动表!R16-[1]所有者权益变动表!S16+U13+[1]所有者权益变动表!U16+[1]所有者权益变动表!V16+P13+Q13+R13,2)</f>
        <v>0</v>
      </c>
    </row>
    <row r="14" ht="20" customHeight="1" spans="1:25">
      <c r="A14" s="2"/>
      <c r="B14" s="12" t="s">
        <v>206</v>
      </c>
      <c r="C14" s="13">
        <v>10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/>
      <c r="L14" s="14">
        <v>0</v>
      </c>
      <c r="M14" s="14">
        <v>0</v>
      </c>
      <c r="N14" s="16">
        <f>ROUND([1]所有者权益变动表!D17+[1]所有者权益变动表!H17-[1]所有者权益变动表!I17+J14+[1]所有者权益变动表!K17+[1]所有者权益变动表!L17+E14+F14+G14,2)</f>
        <v>0</v>
      </c>
      <c r="O14" s="14">
        <v>0</v>
      </c>
      <c r="P14" s="14">
        <v>0</v>
      </c>
      <c r="Q14" s="14">
        <v>0</v>
      </c>
      <c r="R14" s="14">
        <v>0</v>
      </c>
      <c r="S14" s="14">
        <v>0</v>
      </c>
      <c r="T14" s="14">
        <v>0</v>
      </c>
      <c r="U14" s="14">
        <v>0</v>
      </c>
      <c r="V14" s="14"/>
      <c r="W14" s="14">
        <v>0</v>
      </c>
      <c r="X14" s="14">
        <v>0</v>
      </c>
      <c r="Y14" s="29">
        <f>ROUND([1]所有者权益变动表!N17+[1]所有者权益变动表!R17-[1]所有者权益变动表!S17+U14+[1]所有者权益变动表!U17+[1]所有者权益变动表!V17+P14+Q14+R14,2)</f>
        <v>0</v>
      </c>
    </row>
    <row r="15" ht="20" customHeight="1" spans="1:25">
      <c r="A15" s="2"/>
      <c r="B15" s="12" t="s">
        <v>207</v>
      </c>
      <c r="C15" s="13">
        <v>11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/>
      <c r="L15" s="14">
        <v>0</v>
      </c>
      <c r="M15" s="14">
        <v>0</v>
      </c>
      <c r="N15" s="16">
        <f>ROUND([1]所有者权益变动表!D18+[1]所有者权益变动表!H18-[1]所有者权益变动表!I18+J15+[1]所有者权益变动表!K18+[1]所有者权益变动表!L18+E15+F15+G15,2)</f>
        <v>0</v>
      </c>
      <c r="O15" s="14">
        <v>0</v>
      </c>
      <c r="P15" s="14">
        <v>0</v>
      </c>
      <c r="Q15" s="14">
        <v>0</v>
      </c>
      <c r="R15" s="14">
        <v>0</v>
      </c>
      <c r="S15" s="14">
        <v>0</v>
      </c>
      <c r="T15" s="14">
        <v>0</v>
      </c>
      <c r="U15" s="14">
        <v>0</v>
      </c>
      <c r="V15" s="14"/>
      <c r="W15" s="14">
        <v>0</v>
      </c>
      <c r="X15" s="14">
        <v>0</v>
      </c>
      <c r="Y15" s="29">
        <f>ROUND([1]所有者权益变动表!N18+[1]所有者权益变动表!R18-[1]所有者权益变动表!S18+U15+[1]所有者权益变动表!U18+[1]所有者权益变动表!V18+P15+Q15+R15,2)</f>
        <v>0</v>
      </c>
    </row>
    <row r="16" ht="20" customHeight="1" spans="1:25">
      <c r="A16" s="2"/>
      <c r="B16" s="12" t="s">
        <v>208</v>
      </c>
      <c r="C16" s="13">
        <v>12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/>
      <c r="L16" s="14">
        <v>0</v>
      </c>
      <c r="M16" s="14">
        <v>0</v>
      </c>
      <c r="N16" s="16">
        <f>ROUND([1]所有者权益变动表!D19+[1]所有者权益变动表!H19-[1]所有者权益变动表!I19+J16+[1]所有者权益变动表!K19+[1]所有者权益变动表!L19+E16+F16+G16,2)</f>
        <v>0</v>
      </c>
      <c r="O16" s="14">
        <v>0</v>
      </c>
      <c r="P16" s="14">
        <v>0</v>
      </c>
      <c r="Q16" s="14">
        <v>0</v>
      </c>
      <c r="R16" s="14">
        <v>0</v>
      </c>
      <c r="S16" s="14">
        <v>0</v>
      </c>
      <c r="T16" s="14">
        <v>0</v>
      </c>
      <c r="U16" s="14">
        <v>0</v>
      </c>
      <c r="V16" s="14"/>
      <c r="W16" s="14">
        <v>0</v>
      </c>
      <c r="X16" s="14">
        <v>0</v>
      </c>
      <c r="Y16" s="29">
        <f>ROUND([1]所有者权益变动表!N19+[1]所有者权益变动表!R19-[1]所有者权益变动表!S19+U16+[1]所有者权益变动表!U19+[1]所有者权益变动表!V19+P16+Q16+R16,2)</f>
        <v>0</v>
      </c>
    </row>
    <row r="17" ht="20" customHeight="1" spans="1:25">
      <c r="A17" s="2"/>
      <c r="B17" s="12" t="s">
        <v>209</v>
      </c>
      <c r="C17" s="15">
        <v>13</v>
      </c>
      <c r="D17" s="16">
        <f>ROUND([1]所有者权益变动表!D21+[1]所有者权益变动表!D22+[1]所有者权益变动表!D23,2)</f>
        <v>0</v>
      </c>
      <c r="E17" s="16">
        <f>ROUND([1]所有者权益变动表!E21+[1]所有者权益变动表!E22+[1]所有者权益变动表!E23,2)</f>
        <v>0</v>
      </c>
      <c r="F17" s="16">
        <f>ROUND([1]所有者权益变动表!F21+[1]所有者权益变动表!F22+[1]所有者权益变动表!F23,2)</f>
        <v>0</v>
      </c>
      <c r="G17" s="16">
        <f>ROUND([1]所有者权益变动表!G21+[1]所有者权益变动表!G22+[1]所有者权益变动表!G23,2)</f>
        <v>0</v>
      </c>
      <c r="H17" s="16">
        <f>ROUND([1]所有者权益变动表!H21+[1]所有者权益变动表!H22+[1]所有者权益变动表!H23,2)</f>
        <v>0</v>
      </c>
      <c r="I17" s="16">
        <f>ROUND([1]所有者权益变动表!I21+[1]所有者权益变动表!I22+[1]所有者权益变动表!I23,2)</f>
        <v>0</v>
      </c>
      <c r="J17" s="16">
        <f>ROUND([1]所有者权益变动表!J21+[1]所有者权益变动表!J22+[1]所有者权益变动表!J23,2)</f>
        <v>0</v>
      </c>
      <c r="K17" s="16"/>
      <c r="L17" s="16">
        <f>ROUND([1]所有者权益变动表!K21+[1]所有者权益变动表!K22+[1]所有者权益变动表!K23,2)</f>
        <v>0</v>
      </c>
      <c r="M17" s="16">
        <f>ROUND([1]所有者权益变动表!L21+[1]所有者权益变动表!L22+[1]所有者权益变动表!L23,2)</f>
        <v>0</v>
      </c>
      <c r="N17" s="16">
        <f>ROUND([1]所有者权益变动表!D20+[1]所有者权益变动表!H20-[1]所有者权益变动表!I20+J17+[1]所有者权益变动表!K20+[1]所有者权益变动表!L20+E17+F17+G17,2)</f>
        <v>0</v>
      </c>
      <c r="O17" s="16">
        <f>ROUND([1]所有者权益变动表!N21+[1]所有者权益变动表!N22+[1]所有者权益变动表!N23,2)</f>
        <v>0</v>
      </c>
      <c r="P17" s="16">
        <f>ROUND([1]所有者权益变动表!O21+[1]所有者权益变动表!O22+[1]所有者权益变动表!O23,2)</f>
        <v>0</v>
      </c>
      <c r="Q17" s="16">
        <f>ROUND([1]所有者权益变动表!P21+[1]所有者权益变动表!P22+[1]所有者权益变动表!P23,2)</f>
        <v>0</v>
      </c>
      <c r="R17" s="16">
        <f>ROUND([1]所有者权益变动表!Q21+[1]所有者权益变动表!Q22+[1]所有者权益变动表!Q23,2)</f>
        <v>0</v>
      </c>
      <c r="S17" s="16">
        <f>ROUND([1]所有者权益变动表!R21+[1]所有者权益变动表!R22+[1]所有者权益变动表!R23,2)</f>
        <v>0</v>
      </c>
      <c r="T17" s="16">
        <f>ROUND([1]所有者权益变动表!S21+[1]所有者权益变动表!S22+[1]所有者权益变动表!S23,2)</f>
        <v>0</v>
      </c>
      <c r="U17" s="16">
        <f>ROUND([1]所有者权益变动表!T21+[1]所有者权益变动表!T22+[1]所有者权益变动表!T23,2)</f>
        <v>0</v>
      </c>
      <c r="V17" s="16"/>
      <c r="W17" s="16">
        <f>ROUND([1]所有者权益变动表!U21+[1]所有者权益变动表!U22+[1]所有者权益变动表!U23,2)</f>
        <v>0</v>
      </c>
      <c r="X17" s="16">
        <f>ROUND([1]所有者权益变动表!V21+[1]所有者权益变动表!V22+[1]所有者权益变动表!V23,2)</f>
        <v>0</v>
      </c>
      <c r="Y17" s="29">
        <f>ROUND([1]所有者权益变动表!N20+[1]所有者权益变动表!R20-[1]所有者权益变动表!S20+U17+[1]所有者权益变动表!U20+[1]所有者权益变动表!V20+P17+Q17+R17,2)</f>
        <v>0</v>
      </c>
    </row>
    <row r="18" ht="20" customHeight="1" spans="1:25">
      <c r="A18" s="2"/>
      <c r="B18" s="12" t="s">
        <v>210</v>
      </c>
      <c r="C18" s="13">
        <v>14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/>
      <c r="L18" s="14">
        <v>0</v>
      </c>
      <c r="M18" s="14">
        <v>0</v>
      </c>
      <c r="N18" s="16">
        <f>ROUND([1]所有者权益变动表!D21+[1]所有者权益变动表!H21-[1]所有者权益变动表!I21+J18+[1]所有者权益变动表!K21+[1]所有者权益变动表!L21+E18+F18+G18,2)</f>
        <v>0</v>
      </c>
      <c r="O18" s="14">
        <v>0</v>
      </c>
      <c r="P18" s="14">
        <v>0</v>
      </c>
      <c r="Q18" s="14">
        <v>0</v>
      </c>
      <c r="R18" s="14">
        <v>0</v>
      </c>
      <c r="S18" s="14">
        <v>0</v>
      </c>
      <c r="T18" s="14">
        <v>0</v>
      </c>
      <c r="U18" s="14">
        <v>0</v>
      </c>
      <c r="V18" s="14"/>
      <c r="W18" s="14">
        <v>0</v>
      </c>
      <c r="X18" s="14">
        <v>0</v>
      </c>
      <c r="Y18" s="29">
        <f>ROUND([1]所有者权益变动表!N21+[1]所有者权益变动表!R21-[1]所有者权益变动表!S21+U18+[1]所有者权益变动表!U21+[1]所有者权益变动表!V21+P18+Q18+R18,2)</f>
        <v>0</v>
      </c>
    </row>
    <row r="19" ht="20" customHeight="1" spans="1:25">
      <c r="A19" s="2"/>
      <c r="B19" s="12" t="s">
        <v>211</v>
      </c>
      <c r="C19" s="13">
        <v>15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/>
      <c r="L19" s="14">
        <v>0</v>
      </c>
      <c r="M19" s="14">
        <v>0</v>
      </c>
      <c r="N19" s="16">
        <f>ROUND([1]所有者权益变动表!D22+[1]所有者权益变动表!H22-[1]所有者权益变动表!I22+J19+[1]所有者权益变动表!K22+[1]所有者权益变动表!L22+E19+F19+G19,2)</f>
        <v>0</v>
      </c>
      <c r="O19" s="14">
        <v>0</v>
      </c>
      <c r="P19" s="14">
        <v>0</v>
      </c>
      <c r="Q19" s="14">
        <v>0</v>
      </c>
      <c r="R19" s="14">
        <v>0</v>
      </c>
      <c r="S19" s="14">
        <v>0</v>
      </c>
      <c r="T19" s="14">
        <v>0</v>
      </c>
      <c r="U19" s="14">
        <v>0</v>
      </c>
      <c r="V19" s="14"/>
      <c r="W19" s="14">
        <v>0</v>
      </c>
      <c r="X19" s="14">
        <v>0</v>
      </c>
      <c r="Y19" s="29">
        <f>ROUND([1]所有者权益变动表!N22+[1]所有者权益变动表!R22-[1]所有者权益变动表!S22+U19+[1]所有者权益变动表!U22+[1]所有者权益变动表!V22+P19+Q19+R19,2)</f>
        <v>0</v>
      </c>
    </row>
    <row r="20" ht="20" customHeight="1" spans="1:25">
      <c r="A20" s="2"/>
      <c r="B20" s="12" t="s">
        <v>212</v>
      </c>
      <c r="C20" s="13">
        <v>16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/>
      <c r="L20" s="14">
        <v>0</v>
      </c>
      <c r="M20" s="14">
        <v>0</v>
      </c>
      <c r="N20" s="16">
        <f>ROUND([1]所有者权益变动表!D23+[1]所有者权益变动表!H23-[1]所有者权益变动表!I23+J20+[1]所有者权益变动表!K23+[1]所有者权益变动表!L23+E20+F20+G20,2)</f>
        <v>0</v>
      </c>
      <c r="O20" s="14">
        <v>0</v>
      </c>
      <c r="P20" s="14">
        <v>0</v>
      </c>
      <c r="Q20" s="14">
        <v>0</v>
      </c>
      <c r="R20" s="14">
        <v>0</v>
      </c>
      <c r="S20" s="14">
        <v>0</v>
      </c>
      <c r="T20" s="14">
        <v>0</v>
      </c>
      <c r="U20" s="14">
        <v>0</v>
      </c>
      <c r="V20" s="14"/>
      <c r="W20" s="14">
        <v>0</v>
      </c>
      <c r="X20" s="14">
        <v>0</v>
      </c>
      <c r="Y20" s="29">
        <f>ROUND([1]所有者权益变动表!N23+[1]所有者权益变动表!R23-[1]所有者权益变动表!S23+U20+[1]所有者权益变动表!U23+[1]所有者权益变动表!V23+P20+Q20+R20,2)</f>
        <v>0</v>
      </c>
    </row>
    <row r="21" ht="20" customHeight="1" spans="1:25">
      <c r="A21" s="2"/>
      <c r="B21" s="12" t="s">
        <v>213</v>
      </c>
      <c r="C21" s="15">
        <v>17</v>
      </c>
      <c r="D21" s="16">
        <f>ROUND([1]所有者权益变动表!D25+[1]所有者权益变动表!D26+[1]所有者权益变动表!D27+[1]所有者权益变动表!D28,2)</f>
        <v>0</v>
      </c>
      <c r="E21" s="16">
        <f>ROUND([1]所有者权益变动表!E25+[1]所有者权益变动表!E26+[1]所有者权益变动表!E27+[1]所有者权益变动表!E28,2)</f>
        <v>0</v>
      </c>
      <c r="F21" s="16">
        <f>ROUND([1]所有者权益变动表!F25+[1]所有者权益变动表!F26+[1]所有者权益变动表!F27+[1]所有者权益变动表!F28,2)</f>
        <v>0</v>
      </c>
      <c r="G21" s="16">
        <f>ROUND([1]所有者权益变动表!G25+[1]所有者权益变动表!G26+[1]所有者权益变动表!G27+[1]所有者权益变动表!G28,2)</f>
        <v>0</v>
      </c>
      <c r="H21" s="16">
        <f>ROUND([1]所有者权益变动表!H25+[1]所有者权益变动表!H26+[1]所有者权益变动表!H27+[1]所有者权益变动表!H28,2)</f>
        <v>0</v>
      </c>
      <c r="I21" s="16">
        <f>ROUND([1]所有者权益变动表!I25+[1]所有者权益变动表!I26+[1]所有者权益变动表!I27+[1]所有者权益变动表!I28,2)</f>
        <v>0</v>
      </c>
      <c r="J21" s="16">
        <f>ROUND([1]所有者权益变动表!J25+[1]所有者权益变动表!J26+[1]所有者权益变动表!J27+[1]所有者权益变动表!J28,2)</f>
        <v>0</v>
      </c>
      <c r="K21" s="16"/>
      <c r="L21" s="16">
        <f>ROUND([1]所有者权益变动表!K25+[1]所有者权益变动表!K26+[1]所有者权益变动表!K27+[1]所有者权益变动表!K28,2)</f>
        <v>0</v>
      </c>
      <c r="M21" s="16">
        <f>ROUND([1]所有者权益变动表!L25+[1]所有者权益变动表!L26+[1]所有者权益变动表!L27+[1]所有者权益变动表!L28,2)</f>
        <v>0</v>
      </c>
      <c r="N21" s="16">
        <f>ROUND([1]所有者权益变动表!D24+[1]所有者权益变动表!H24-[1]所有者权益变动表!I24+J21+[1]所有者权益变动表!K24+[1]所有者权益变动表!L24+E21+F21+G21,2)</f>
        <v>0</v>
      </c>
      <c r="O21" s="16">
        <f>ROUND([1]所有者权益变动表!N25+[1]所有者权益变动表!N26+[1]所有者权益变动表!N27+[1]所有者权益变动表!N28,2)</f>
        <v>0</v>
      </c>
      <c r="P21" s="16">
        <f>ROUND([1]所有者权益变动表!O25+[1]所有者权益变动表!O26+[1]所有者权益变动表!O27+[1]所有者权益变动表!O28,2)</f>
        <v>0</v>
      </c>
      <c r="Q21" s="16">
        <f>ROUND([1]所有者权益变动表!P25+[1]所有者权益变动表!P26+[1]所有者权益变动表!P27+[1]所有者权益变动表!P28,2)</f>
        <v>0</v>
      </c>
      <c r="R21" s="16">
        <f>ROUND([1]所有者权益变动表!Q25+[1]所有者权益变动表!Q26+[1]所有者权益变动表!Q27+[1]所有者权益变动表!Q28,2)</f>
        <v>0</v>
      </c>
      <c r="S21" s="16">
        <f>ROUND([1]所有者权益变动表!R25+[1]所有者权益变动表!R26+[1]所有者权益变动表!R27+[1]所有者权益变动表!R28,2)</f>
        <v>0</v>
      </c>
      <c r="T21" s="16">
        <f>ROUND([1]所有者权益变动表!S25+[1]所有者权益变动表!S26+[1]所有者权益变动表!S27+[1]所有者权益变动表!S28,2)</f>
        <v>0</v>
      </c>
      <c r="U21" s="16">
        <f>ROUND([1]所有者权益变动表!T25+[1]所有者权益变动表!T26+[1]所有者权益变动表!T27+[1]所有者权益变动表!T28,2)</f>
        <v>0</v>
      </c>
      <c r="V21" s="16"/>
      <c r="W21" s="16">
        <f>ROUND([1]所有者权益变动表!U25+[1]所有者权益变动表!U26+[1]所有者权益变动表!U27+[1]所有者权益变动表!U28,2)</f>
        <v>0</v>
      </c>
      <c r="X21" s="16">
        <f>ROUND([1]所有者权益变动表!V25+[1]所有者权益变动表!V26+[1]所有者权益变动表!V27+[1]所有者权益变动表!V28,2)</f>
        <v>0</v>
      </c>
      <c r="Y21" s="29">
        <f>ROUND([1]所有者权益变动表!N24+[1]所有者权益变动表!R24-[1]所有者权益变动表!S24+U21+[1]所有者权益变动表!U24+[1]所有者权益变动表!V24+P21+Q21+R21,2)</f>
        <v>0</v>
      </c>
    </row>
    <row r="22" ht="20" customHeight="1" spans="1:25">
      <c r="A22" s="2"/>
      <c r="B22" s="12" t="s">
        <v>214</v>
      </c>
      <c r="C22" s="13">
        <v>18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/>
      <c r="L22" s="14">
        <v>0</v>
      </c>
      <c r="M22" s="14">
        <v>0</v>
      </c>
      <c r="N22" s="16">
        <f>ROUND([1]所有者权益变动表!D25+[1]所有者权益变动表!H25-[1]所有者权益变动表!I25+J22+[1]所有者权益变动表!K25+[1]所有者权益变动表!L25+E22+F22+G22,2)</f>
        <v>0</v>
      </c>
      <c r="O22" s="14">
        <v>0</v>
      </c>
      <c r="P22" s="14">
        <v>0</v>
      </c>
      <c r="Q22" s="14">
        <v>0</v>
      </c>
      <c r="R22" s="14">
        <v>0</v>
      </c>
      <c r="S22" s="14">
        <v>0</v>
      </c>
      <c r="T22" s="14">
        <v>0</v>
      </c>
      <c r="U22" s="14">
        <v>0</v>
      </c>
      <c r="V22" s="14"/>
      <c r="W22" s="14">
        <v>0</v>
      </c>
      <c r="X22" s="14">
        <v>0</v>
      </c>
      <c r="Y22" s="29">
        <f>ROUND([1]所有者权益变动表!N25+[1]所有者权益变动表!R25-[1]所有者权益变动表!S25+U22+[1]所有者权益变动表!U25+[1]所有者权益变动表!V25+P22+Q22+R22,2)</f>
        <v>0</v>
      </c>
    </row>
    <row r="23" ht="20" customHeight="1" spans="1:25">
      <c r="A23" s="2"/>
      <c r="B23" s="12" t="s">
        <v>215</v>
      </c>
      <c r="C23" s="13">
        <v>19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/>
      <c r="L23" s="14">
        <v>0</v>
      </c>
      <c r="M23" s="14">
        <v>0</v>
      </c>
      <c r="N23" s="16">
        <f>ROUND([1]所有者权益变动表!D26+[1]所有者权益变动表!H26-[1]所有者权益变动表!I26+J23+[1]所有者权益变动表!K26+[1]所有者权益变动表!L26+E23+F23+G23,2)</f>
        <v>0</v>
      </c>
      <c r="O23" s="14">
        <v>0</v>
      </c>
      <c r="P23" s="14">
        <v>0</v>
      </c>
      <c r="Q23" s="14">
        <v>0</v>
      </c>
      <c r="R23" s="14">
        <v>0</v>
      </c>
      <c r="S23" s="14">
        <v>0</v>
      </c>
      <c r="T23" s="14">
        <v>0</v>
      </c>
      <c r="U23" s="14">
        <v>0</v>
      </c>
      <c r="V23" s="14"/>
      <c r="W23" s="14">
        <v>0</v>
      </c>
      <c r="X23" s="14">
        <v>0</v>
      </c>
      <c r="Y23" s="29">
        <f>ROUND([1]所有者权益变动表!N26+[1]所有者权益变动表!R26-[1]所有者权益变动表!S26+U23+[1]所有者权益变动表!U26+[1]所有者权益变动表!V26+P23+Q23+R23,2)</f>
        <v>0</v>
      </c>
    </row>
    <row r="24" ht="20" customHeight="1" spans="1:25">
      <c r="A24" s="2"/>
      <c r="B24" s="12" t="s">
        <v>216</v>
      </c>
      <c r="C24" s="13">
        <v>20</v>
      </c>
      <c r="D24" s="14">
        <v>0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/>
      <c r="L24" s="14">
        <v>0</v>
      </c>
      <c r="M24" s="14">
        <v>0</v>
      </c>
      <c r="N24" s="16">
        <f>ROUND([1]所有者权益变动表!D27+[1]所有者权益变动表!H27-[1]所有者权益变动表!I27+J24+[1]所有者权益变动表!K27+[1]所有者权益变动表!L27+E24+F24+G24,2)</f>
        <v>0</v>
      </c>
      <c r="O24" s="14">
        <v>0</v>
      </c>
      <c r="P24" s="14">
        <v>0</v>
      </c>
      <c r="Q24" s="14">
        <v>0</v>
      </c>
      <c r="R24" s="14">
        <v>0</v>
      </c>
      <c r="S24" s="14">
        <v>0</v>
      </c>
      <c r="T24" s="14">
        <v>0</v>
      </c>
      <c r="U24" s="14">
        <v>0</v>
      </c>
      <c r="V24" s="14"/>
      <c r="W24" s="14">
        <v>0</v>
      </c>
      <c r="X24" s="14">
        <v>0</v>
      </c>
      <c r="Y24" s="29">
        <f>ROUND([1]所有者权益变动表!N27+[1]所有者权益变动表!R27-[1]所有者权益变动表!S27+U24+[1]所有者权益变动表!U27+[1]所有者权益变动表!V27+P24+Q24+R24,2)</f>
        <v>0</v>
      </c>
    </row>
    <row r="25" ht="20" customHeight="1" spans="1:25">
      <c r="A25" s="2"/>
      <c r="B25" s="17" t="s">
        <v>217</v>
      </c>
      <c r="C25" s="13">
        <v>21</v>
      </c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6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29"/>
    </row>
    <row r="26" ht="20" customHeight="1" spans="1:25">
      <c r="A26" s="2"/>
      <c r="B26" s="17" t="s">
        <v>218</v>
      </c>
      <c r="C26" s="13">
        <v>22</v>
      </c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6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29"/>
    </row>
    <row r="27" ht="20" customHeight="1" spans="1:25">
      <c r="A27" s="2"/>
      <c r="B27" s="12" t="s">
        <v>219</v>
      </c>
      <c r="C27" s="13">
        <v>23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/>
      <c r="L27" s="14">
        <v>0</v>
      </c>
      <c r="M27" s="14">
        <v>0</v>
      </c>
      <c r="N27" s="16">
        <f>ROUND([1]所有者权益变动表!D28+[1]所有者权益变动表!H28-[1]所有者权益变动表!I28+J27+[1]所有者权益变动表!K28+[1]所有者权益变动表!L28+E27+F27+G27,2)</f>
        <v>0</v>
      </c>
      <c r="O27" s="14">
        <v>0</v>
      </c>
      <c r="P27" s="14">
        <v>0</v>
      </c>
      <c r="Q27" s="14">
        <v>0</v>
      </c>
      <c r="R27" s="14">
        <v>0</v>
      </c>
      <c r="S27" s="14">
        <v>0</v>
      </c>
      <c r="T27" s="14">
        <v>0</v>
      </c>
      <c r="U27" s="14">
        <v>0</v>
      </c>
      <c r="V27" s="14"/>
      <c r="W27" s="14">
        <v>0</v>
      </c>
      <c r="X27" s="14">
        <v>0</v>
      </c>
      <c r="Y27" s="29">
        <f>ROUND([1]所有者权益变动表!N28+[1]所有者权益变动表!R28-[1]所有者权益变动表!S28+U27+[1]所有者权益变动表!U28+[1]所有者权益变动表!V28+P27+Q27+R27,2)</f>
        <v>0</v>
      </c>
    </row>
    <row r="28" ht="20" customHeight="1" spans="1:25">
      <c r="A28" s="2"/>
      <c r="B28" s="18" t="s">
        <v>220</v>
      </c>
      <c r="C28" s="19">
        <v>24</v>
      </c>
      <c r="D28" s="20">
        <f>ROUND([1]所有者权益变动表!D12+[1]所有者权益变动表!D13,2)</f>
        <v>0</v>
      </c>
      <c r="E28" s="20">
        <f>ROUND([1]所有者权益变动表!E12+[1]所有者权益变动表!E13,2)</f>
        <v>0</v>
      </c>
      <c r="F28" s="20">
        <f>ROUND([1]所有者权益变动表!F12+[1]所有者权益变动表!F13,2)</f>
        <v>0</v>
      </c>
      <c r="G28" s="20">
        <f>ROUND([1]所有者权益变动表!G12+[1]所有者权益变动表!G13,2)</f>
        <v>0</v>
      </c>
      <c r="H28" s="20">
        <f>ROUND([1]所有者权益变动表!H12+[1]所有者权益变动表!H13,2)</f>
        <v>0</v>
      </c>
      <c r="I28" s="20">
        <f>ROUND([1]所有者权益变动表!I12+[1]所有者权益变动表!I13,2)</f>
        <v>0</v>
      </c>
      <c r="J28" s="20">
        <f>ROUND([1]所有者权益变动表!J12+[1]所有者权益变动表!J13,2)</f>
        <v>0</v>
      </c>
      <c r="K28" s="20"/>
      <c r="L28" s="20">
        <f>ROUND([1]所有者权益变动表!K12+[1]所有者权益变动表!K13,2)</f>
        <v>0</v>
      </c>
      <c r="M28" s="20">
        <f>ROUND([1]所有者权益变动表!L12+[1]所有者权益变动表!L13,2)</f>
        <v>0</v>
      </c>
      <c r="N28" s="16">
        <f>ROUND([1]所有者权益变动表!D29+[1]所有者权益变动表!H29-[1]所有者权益变动表!I29+J28+[1]所有者权益变动表!K29+[1]所有者权益变动表!L29+E28+F28+G28,2)</f>
        <v>0</v>
      </c>
      <c r="O28" s="20">
        <f>ROUND([1]所有者权益变动表!N12+[1]所有者权益变动表!N13,2)</f>
        <v>0</v>
      </c>
      <c r="P28" s="20">
        <f>ROUND([1]所有者权益变动表!O12+[1]所有者权益变动表!O13,2)</f>
        <v>0</v>
      </c>
      <c r="Q28" s="20">
        <f>ROUND([1]所有者权益变动表!P12+[1]所有者权益变动表!P13,2)</f>
        <v>0</v>
      </c>
      <c r="R28" s="20">
        <f>ROUND([1]所有者权益变动表!Q12+[1]所有者权益变动表!Q13,2)</f>
        <v>0</v>
      </c>
      <c r="S28" s="20">
        <f>ROUND([1]所有者权益变动表!R12+[1]所有者权益变动表!R13,2)</f>
        <v>0</v>
      </c>
      <c r="T28" s="20">
        <f>ROUND([1]所有者权益变动表!S12+[1]所有者权益变动表!S13,2)</f>
        <v>0</v>
      </c>
      <c r="U28" s="20">
        <f>ROUND([1]所有者权益变动表!T12+[1]所有者权益变动表!T13,2)</f>
        <v>0</v>
      </c>
      <c r="V28" s="20"/>
      <c r="W28" s="20">
        <f>ROUND([1]所有者权益变动表!U12+[1]所有者权益变动表!U13,2)</f>
        <v>0</v>
      </c>
      <c r="X28" s="20">
        <f>ROUND([1]所有者权益变动表!V12+[1]所有者权益变动表!V13,2)</f>
        <v>0</v>
      </c>
      <c r="Y28" s="29">
        <f>ROUND([1]所有者权益变动表!N29+[1]所有者权益变动表!R29-[1]所有者权益变动表!S29+U28+[1]所有者权益变动表!U29+[1]所有者权益变动表!V29+P28+Q28+R28,2)</f>
        <v>0</v>
      </c>
    </row>
  </sheetData>
  <mergeCells count="23">
    <mergeCell ref="B1:Y1"/>
    <mergeCell ref="D2:N2"/>
    <mergeCell ref="O2:Y2"/>
    <mergeCell ref="E3:G3"/>
    <mergeCell ref="P3:R3"/>
    <mergeCell ref="B2:B4"/>
    <mergeCell ref="C2:C4"/>
    <mergeCell ref="D3:D4"/>
    <mergeCell ref="H3:H4"/>
    <mergeCell ref="I3:I4"/>
    <mergeCell ref="J3:J4"/>
    <mergeCell ref="K3:K4"/>
    <mergeCell ref="L3:L4"/>
    <mergeCell ref="M3:M4"/>
    <mergeCell ref="N3:N4"/>
    <mergeCell ref="O3:O4"/>
    <mergeCell ref="S3:S4"/>
    <mergeCell ref="T3:T4"/>
    <mergeCell ref="U3:U4"/>
    <mergeCell ref="V3:V4"/>
    <mergeCell ref="W3:W4"/>
    <mergeCell ref="X3:X4"/>
    <mergeCell ref="Y3:Y4"/>
  </mergeCells>
  <dataValidations count="1">
    <dataValidation type="decimal" operator="between" showInputMessage="1" showErrorMessage="1" error="不能为空，默认赋值0.00" sqref="D11:M11 O11:X11 O5:X8 O13:X16 D18:M20 D22:M27 D5:M8 D13:M16 O22:X27 O18:X20">
      <formula1>-9999999999999</formula1>
      <formula2>9999999999999</formula2>
    </dataValidation>
  </dataValidation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资产负债表</vt:lpstr>
      <vt:lpstr>利润表</vt:lpstr>
      <vt:lpstr>现金流量表</vt:lpstr>
      <vt:lpstr>所有者权益变动表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qixiangyun</dc:creator>
  <cp:lastModifiedBy>WPS_1509024262</cp:lastModifiedBy>
  <dcterms:created xsi:type="dcterms:W3CDTF">2022-12-22T13:50:00Z</dcterms:created>
  <dcterms:modified xsi:type="dcterms:W3CDTF">2022-12-27T14:04:56Z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2052-4.6.1.7467</vt:lpwstr>
  </property>
  <property fmtid="{D5CDD505-2E9C-101B-9397-08002B2CF9AE}" pid="3" name="ICV">
    <vt:lpwstr>7BFCFCBEC897A1679387AA6358413995</vt:lpwstr>
  </property>
</Properties>
</file>